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4" lowestEdited="4" rupBuild="9302"/>
  <workbookPr codeName="ThisWorkbook"/>
  <workbookProtection lockStructure="1"/>
  <bookViews>
    <workbookView xWindow="32760" yWindow="32760" windowWidth="22545" windowHeight="11640" activeTab="0"/>
  </bookViews>
  <sheets>
    <sheet name="DPGF" sheetId="1" r:id="rId1"/>
    <sheet name="Omissions" sheetId="2" state="hidden" r:id="rId2"/>
    <sheet name="3P" sheetId="3" state="hidden" r:id="rId3"/>
    <sheet name="Légende" sheetId="4" r:id="rId4"/>
  </sheets>
  <definedNames>
    <definedName name="_xlnm.Print_Titles" localSheetId="0">DPGF!$4:$4</definedName>
  </definedNames>
  <calcPr fullCalcOnLoad="1"/>
</workbook>
</file>

<file path=xl/sharedStrings.xml><?xml version="1.0" encoding="utf-8"?>
<sst xmlns="http://schemas.openxmlformats.org/spreadsheetml/2006/main" count="634" uniqueCount="181">
  <si>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</si>
  <si>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</si>
  <si>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</si>
  <si>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</si>
  <si>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</si>
  <si>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</si>
  <si>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</si>
  <si>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</si>
  <si>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</si>
  <si>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</si>
  <si>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</si>
  <si>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</si>
  <si>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</si>
  <si>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</si>
  <si>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</si>
  <si>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</si>
  <si>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</si>
  <si>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</si>
  <si>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</si>
  <si>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</si>
  <si>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</si>
  <si>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</si>
  <si>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</si>
  <si>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</si>
  <si>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</si>
  <si>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</si>
  <si>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</si>
  <si>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</si>
  <si>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</si>
  <si>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</si>
  <si>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</si>
  <si>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</si>
  <si>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</si>
  <si>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</si>
  <si>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</si>
  <si>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</si>
  <si>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</si>
  <si>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</si>
  <si>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</si>
  <si>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</si>
  <si>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</si>
  <si>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</si>
  <si>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</si>
  <si>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</si>
  <si>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</si>
  <si>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</si>
  <si>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</si>
  <si>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</si>
  <si>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</si>
  <si>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</si>
  <si>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</si>
  <si>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</si>
  <si>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</si>
  <si>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</si>
  <si>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</si>
  <si>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</si>
  <si>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</si>
  <si>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</si>
  <si>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DPGF
  “ACQUISITION D’UN AUTOCAR NEUF  ET D’UN VEHICULE LEGER - LOT 1Acquisition d’un autocar neuf de 61 places assises avec chauffeur”</t>
  </si>
  <si>
    <t/>
  </si>
  <si>
    <t>Caractéristiques principales</t>
  </si>
  <si>
    <t>QF</t>
  </si>
  <si>
    <t>Modèle</t>
  </si>
  <si>
    <t>pièce</t>
  </si>
  <si>
    <t>Longueur véhicule</t>
  </si>
  <si>
    <t>Hauteur de plancher</t>
  </si>
  <si>
    <t>Configuration essieux</t>
  </si>
  <si>
    <t>Niveau Emission Moteur</t>
  </si>
  <si>
    <t>Famille moteur</t>
  </si>
  <si>
    <t>Pneumatiques</t>
  </si>
  <si>
    <t>Sièges</t>
  </si>
  <si>
    <t>Sièges en tissu</t>
  </si>
  <si>
    <t>Carrosserie</t>
  </si>
  <si>
    <t>Porte AV électropneumatique</t>
  </si>
  <si>
    <t>Porte AR ou centrale électropneumatique</t>
  </si>
  <si>
    <t>Robinet de secours</t>
  </si>
  <si>
    <t>Soute à bagages éclairée en LED</t>
  </si>
  <si>
    <t>Peinture</t>
  </si>
  <si>
    <t xml:space="preserve">Equipements habillage extérieur </t>
  </si>
  <si>
    <t>Bavettes de protection sur tous les essieux</t>
  </si>
  <si>
    <t>Enjoliveurs de roues AV et AR</t>
  </si>
  <si>
    <t>Rétroviseur extérieur droite et gauche dégivrant + peinture</t>
  </si>
  <si>
    <t>Rétroviseur de trottoir intégré à droite</t>
  </si>
  <si>
    <t>Equipements habillage intérieur</t>
  </si>
  <si>
    <t>Revêtement plancher et emmarchement</t>
  </si>
  <si>
    <t>Surtapis emmarchement</t>
  </si>
  <si>
    <t>Poubelle près de la porte AV et milieu</t>
  </si>
  <si>
    <t>Rack à bagages</t>
  </si>
  <si>
    <t>Soute à bagage en vinyle</t>
  </si>
  <si>
    <t>Revêtement fauteuils en tissu</t>
  </si>
  <si>
    <t>Têtières équipées de ceintures de sécurité 2 points 3 points places exposées</t>
  </si>
  <si>
    <t>Autoradio FM CD Bluetooth + USB avec commande au volant</t>
  </si>
  <si>
    <t>QP</t>
  </si>
  <si>
    <t>Micros conducteur et hôtesse</t>
  </si>
  <si>
    <t>Lecteur DVD avec 1 écran vidéo 19''</t>
  </si>
  <si>
    <t>Glaces</t>
  </si>
  <si>
    <t>PG</t>
  </si>
  <si>
    <t>Baie de conducteur et glace latérale de porte AVD dégivrantes</t>
  </si>
  <si>
    <t>Pare-brise monobloc teinté</t>
  </si>
  <si>
    <t>Désembuage électrique  de la porte AV et du pare-brise</t>
  </si>
  <si>
    <t>Lunette arrière monobloc</t>
  </si>
  <si>
    <t>Verre sécurité  teinté AR</t>
  </si>
  <si>
    <t>Baies latérales - double vitrage teinté</t>
  </si>
  <si>
    <t>Rideaux non plissés sur les glaces latérales et lunette AR</t>
  </si>
  <si>
    <t>Pare-soleil électrique frontal et latéral</t>
  </si>
  <si>
    <t>Climatisation</t>
  </si>
  <si>
    <t>Climatisation poste de conduite distincte</t>
  </si>
  <si>
    <t>Aérateurs de toit</t>
  </si>
  <si>
    <t>Panneaux de toit ouvrant</t>
  </si>
  <si>
    <t>Isolation thermique des pavillons et parois latérales</t>
  </si>
  <si>
    <t>Poste de conduite</t>
  </si>
  <si>
    <t>Accoudoir droit siège conducteur</t>
  </si>
  <si>
    <t>Vide-poches sur la gauche du siège conducteur</t>
  </si>
  <si>
    <t>Porte-manteau passagers</t>
  </si>
  <si>
    <t>Réfrigérateur conducteur</t>
  </si>
  <si>
    <t>Pochette porte-documents</t>
  </si>
  <si>
    <t>Porte-bagages conducteur avec portillon à clef</t>
  </si>
  <si>
    <t>Accessoires de sécurité</t>
  </si>
  <si>
    <t>Chronotachygraphe numérique</t>
  </si>
  <si>
    <t>Ethylotest anti-démarrage connecté</t>
  </si>
  <si>
    <t>Outillage</t>
  </si>
  <si>
    <t>Extincteur à poudre</t>
  </si>
  <si>
    <t>Roue de secours</t>
  </si>
  <si>
    <t>Marteaux brise-glace</t>
  </si>
  <si>
    <t>Cric, barre, gilet</t>
  </si>
  <si>
    <t>Triangle de pré-signalisation</t>
  </si>
  <si>
    <t>Trousse de secours</t>
  </si>
  <si>
    <t>Boîte à pharmacie</t>
  </si>
  <si>
    <t>Pictogrammes transport d'enfants AV/AR Lumineux LED</t>
  </si>
  <si>
    <t>Caméra de recul</t>
  </si>
  <si>
    <t>Bruiteur de marche arrière</t>
  </si>
  <si>
    <t>Signalisation acoustique à l'ouverture des portes</t>
  </si>
  <si>
    <t>Limiteur et Régulateur de vitesse</t>
  </si>
  <si>
    <t>Couplage signal détresse à l'ouverture des portes</t>
  </si>
  <si>
    <t>Surveillance de la pression des pneumatiques</t>
  </si>
  <si>
    <t>Eclairage</t>
  </si>
  <si>
    <t>Feux antibrouillard AV/AR</t>
  </si>
  <si>
    <t>Feux de recul</t>
  </si>
  <si>
    <t>Eclairage XENON</t>
  </si>
  <si>
    <t>Eclairage poste de conduite et emmarchements à LED</t>
  </si>
  <si>
    <t>Eclairage compartiment passagers à LED</t>
  </si>
  <si>
    <t>Equipement électrique</t>
  </si>
  <si>
    <t>Montre digitale en fronton</t>
  </si>
  <si>
    <t>Prise 12V au tableau de bord</t>
  </si>
  <si>
    <t>Suspension et Train avant</t>
  </si>
  <si>
    <t>Suspension pneumatique intégrale</t>
  </si>
  <si>
    <t>Rehaussement sur essieux AV AT</t>
  </si>
  <si>
    <t>Abaissement, élévation rapide et agenouillement</t>
  </si>
  <si>
    <t>Amortisseurs renforcés</t>
  </si>
  <si>
    <t>Freinage conforme aux normes européennes</t>
  </si>
  <si>
    <t>AFU</t>
  </si>
  <si>
    <t>ASR</t>
  </si>
  <si>
    <t>ABS</t>
  </si>
  <si>
    <t>EBS</t>
  </si>
  <si>
    <t>ESP</t>
  </si>
  <si>
    <t>Transmission</t>
  </si>
  <si>
    <t>Boite de vitesse robotisée ou automatique</t>
  </si>
  <si>
    <t>Moteur</t>
  </si>
  <si>
    <t>turbocompresseur minimum de 320 et 360 CV</t>
  </si>
  <si>
    <t>Normes EURO 6</t>
  </si>
  <si>
    <t>Roues</t>
  </si>
  <si>
    <t>Roues de secours et porte roues de secours</t>
  </si>
  <si>
    <t>Kit réparation crevaison</t>
  </si>
  <si>
    <t>Dimensions de pneus 295/80 R 22,5 AV AR</t>
  </si>
  <si>
    <t>Protection écrous de roues</t>
  </si>
  <si>
    <t>Equipements essieux simple à l'AV et jumelées à l'arrière</t>
  </si>
  <si>
    <t>Réservoir</t>
  </si>
  <si>
    <t>Carburant DIESEL</t>
  </si>
  <si>
    <t>Bouchon de réservoir fermant à clef</t>
  </si>
  <si>
    <t>Capacité de réservoir (310 à 500 litres)</t>
  </si>
  <si>
    <t>Réservoir AD BLUE</t>
  </si>
  <si>
    <t>Divers</t>
  </si>
  <si>
    <t>Plateforme UFR</t>
  </si>
  <si>
    <t>Proposition de contrat d'entretien et d'assistance avec intervention dépannage 7/7 jours</t>
  </si>
  <si>
    <t>SAV - FORMATION</t>
  </si>
  <si>
    <t>Délai de garantie</t>
  </si>
  <si>
    <t>carnet d'entretien</t>
  </si>
  <si>
    <t>Notice d'utilisation Chauffeur</t>
  </si>
  <si>
    <t>formation</t>
  </si>
  <si>
    <t>Total HT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</si>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</sst>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numFmts count="71">
    <numFmt numFmtId="5" formatCode="#,##0\ &quot;€&quot;;\-#,##0\ &quot;€&quot;"/>
    <numFmt numFmtId="6" formatCode="#,##0\ &quot;€&quot;;[Red]\-#,##0\ &quot;€&quot;"/>
    <numFmt numFmtId="7" formatCode="#,##0.00\ &quot;€&quot;;\-#,##0.00\ &quot;€&quot;"/>
    <numFmt numFmtId="8" formatCode="#,##0.00\ &quot;€&quot;;[Red]\-#,##0.00\ &quot;€&quot;"/>
    <numFmt numFmtId="42" formatCode="_-* #,##0\ &quot;€&quot;_-;\-* #,##0\ &quot;€&quot;_-;_-* &quot;-&quot;\ &quot;€&quot;_-;_-@_-"/>
    <numFmt numFmtId="41" formatCode="_-* #,##0_-;\-* #,##0_-;_-* &quot;-&quot;_-;_-@_-"/>
    <numFmt numFmtId="44" formatCode="_-* #,##0.00\ &quot;€&quot;_-;\-* #,##0.00\ &quot;€&quot;_-;_-* &quot;-&quot;??\ &quot;€&quot;_-;_-@_-"/>
    <numFmt numFmtId="43" formatCode="_-* #,##0.00_-;\-* #,##0.00_-;_-* &quot;-&quot;??_-;_-@_-"/>
    <numFmt numFmtId="164" formatCode="_-* #,##0\ _€_-;\-* #,##0\ _€_-;_-* &quot;-&quot;\ _€_-;_-@_-"/>
    <numFmt numFmtId="165" formatCode="_-* #,##0.00\ _€_-;\-* #,##0.00\ _€_-;_-* &quot;-&quot;??\ _€_-;_-@_-"/>
    <numFmt numFmtId="166" formatCode="&quot;$&quot;#,##0_);\(&quot;$&quot;#,##0\)"/>
    <numFmt numFmtId="167" formatCode="&quot;$&quot;#,##0_);[Red]\(&quot;$&quot;#,##0\)"/>
    <numFmt numFmtId="168" formatCode="&quot;$&quot;#,##0.00_);\(&quot;$&quot;#,##0.00\)"/>
    <numFmt numFmtId="169" formatCode="&quot;$&quot;#,##0.00_);[Red]\(&quot;$&quot;#,##0.00\)"/>
    <numFmt numFmtId="170" formatCode="_(&quot;$&quot;* #,##0_);_(&quot;$&quot;* \(#,##0\);_(&quot;$&quot;* &quot;-&quot;_);_(@_)"/>
    <numFmt numFmtId="171" formatCode="_(* #,##0_);_(* \(#,##0\);_(* &quot;-&quot;_);_(@_)"/>
    <numFmt numFmtId="172" formatCode="_(&quot;$&quot;* #,##0.00_);_(&quot;$&quot;* \(#,##0.00\);_(&quot;$&quot;* &quot;-&quot;??_);_(@_)"/>
    <numFmt numFmtId="173" formatCode="_(* #,##0.00_);_(* \(#,##0.00\);_(* &quot;-&quot;??_);_(@_)"/>
    <numFmt numFmtId="174" formatCode="&quot;€&quot;\ #,##0;&quot;€&quot;\ \-#,##0"/>
    <numFmt numFmtId="175" formatCode="&quot;€&quot;\ #,##0;[Red]&quot;€&quot;\ \-#,##0"/>
    <numFmt numFmtId="176" formatCode="&quot;€&quot;\ #,##0.00;&quot;€&quot;\ \-#,##0.00"/>
    <numFmt numFmtId="177" formatCode="&quot;€&quot;\ #,##0.00;[Red]&quot;€&quot;\ \-#,##0.00"/>
    <numFmt numFmtId="178" formatCode="_ &quot;€&quot;\ * #,##0_ ;_ &quot;€&quot;\ * \-#,##0_ ;_ &quot;€&quot;\ * &quot;-&quot;_ ;_ @_ "/>
    <numFmt numFmtId="179" formatCode="_ * #,##0_ ;_ * \-#,##0_ ;_ * &quot;-&quot;_ ;_ @_ "/>
    <numFmt numFmtId="180" formatCode="_ &quot;€&quot;\ * #,##0.00_ ;_ &quot;€&quot;\ * \-#,##0.00_ ;_ &quot;€&quot;\ * &quot;-&quot;??_ ;_ @_ "/>
    <numFmt numFmtId="181" formatCode="_ * #,##0.00_ ;_ * \-#,##0.00_ ;_ * &quot;-&quot;??_ ;_ @_ "/>
    <numFmt numFmtId="182" formatCode="&quot;€&quot;\ #,##0_-;&quot;€&quot;\ #,##0\-"/>
    <numFmt numFmtId="183" formatCode="&quot;€&quot;\ #,##0_-;[Red]&quot;€&quot;\ #,##0\-"/>
    <numFmt numFmtId="184" formatCode="&quot;€&quot;\ #,##0.00_-;&quot;€&quot;\ #,##0.00\-"/>
    <numFmt numFmtId="185" formatCode="&quot;€&quot;\ #,##0.00_-;[Red]&quot;€&quot;\ #,##0.00\-"/>
    <numFmt numFmtId="186" formatCode="_-&quot;€&quot;\ * #,##0_-;_-&quot;€&quot;\ * #,##0\-;_-&quot;€&quot;\ * &quot;-&quot;_-;_-@_-"/>
    <numFmt numFmtId="187" formatCode="_-* #,##0_-;_-* #,##0\-;_-* &quot;-&quot;_-;_-@_-"/>
    <numFmt numFmtId="188" formatCode="_-&quot;€&quot;\ * #,##0.00_-;_-&quot;€&quot;\ * #,##0.00\-;_-&quot;€&quot;\ * &quot;-&quot;??_-;_-@_-"/>
    <numFmt numFmtId="189" formatCode="_-* #,##0.00_-;_-* #,##0.00\-;_-* &quot;-&quot;??_-;_-@_-"/>
    <numFmt numFmtId="190" formatCode="&quot;$&quot;\ #,##0_-;&quot;$&quot;\ #,##0\-"/>
    <numFmt numFmtId="191" formatCode="&quot;$&quot;\ #,##0_-;[Red]&quot;$&quot;\ #,##0\-"/>
    <numFmt numFmtId="192" formatCode="&quot;$&quot;\ #,##0.00_-;&quot;$&quot;\ #,##0.00\-"/>
    <numFmt numFmtId="193" formatCode="&quot;$&quot;\ #,##0.00_-;[Red]&quot;$&quot;\ #,##0.00\-"/>
    <numFmt numFmtId="194" formatCode="_-&quot;$&quot;\ * #,##0_-;_-&quot;$&quot;\ * #,##0\-;_-&quot;$&quot;\ * &quot;-&quot;_-;_-@_-"/>
    <numFmt numFmtId="195" formatCode="_-&quot;$&quot;\ * #,##0.00_-;_-&quot;$&quot;\ * #,##0.00\-;_-&quot;$&quot;\ * &quot;-&quot;??_-;_-@_-"/>
    <numFmt numFmtId="196" formatCode="#,##0\ &quot;EUR&quot;;\-#,##0\ &quot;EUR&quot;"/>
    <numFmt numFmtId="197" formatCode="#,##0\ &quot;EUR&quot;;[Red]\-#,##0\ &quot;EUR&quot;"/>
    <numFmt numFmtId="198" formatCode="#,##0.00\ &quot;EUR&quot;;\-#,##0.00\ &quot;EUR&quot;"/>
    <numFmt numFmtId="199" formatCode="#,##0.00\ &quot;EUR&quot;;[Red]\-#,##0.00\ &quot;EUR&quot;"/>
    <numFmt numFmtId="200" formatCode="_-* #,##0\ &quot;EUR&quot;_-;\-* #,##0\ &quot;EUR&quot;_-;_-* &quot;-&quot;\ &quot;EUR&quot;_-;_-@_-"/>
    <numFmt numFmtId="201" formatCode="_-* #,##0\ _E_U_R_-;\-* #,##0\ _E_U_R_-;_-* &quot;-&quot;\ _E_U_R_-;_-@_-"/>
    <numFmt numFmtId="202" formatCode="_-* #,##0.00\ &quot;EUR&quot;_-;\-* #,##0.00\ &quot;EUR&quot;_-;_-* &quot;-&quot;??\ &quot;EUR&quot;_-;_-@_-"/>
    <numFmt numFmtId="203" formatCode="_-* #,##0.00\ _E_U_R_-;\-* #,##0.00\ _E_U_R_-;_-* &quot;-&quot;??\ _E_U_R_-;_-@_-"/>
    <numFmt numFmtId="204" formatCode="&quot;€&quot;\ #,##0_);\(&quot;€&quot;\ #,##0\)"/>
    <numFmt numFmtId="205" formatCode="&quot;€&quot;\ #,##0_);[Red]\(&quot;€&quot;\ #,##0\)"/>
    <numFmt numFmtId="206" formatCode="&quot;€&quot;\ #,##0.00_);\(&quot;€&quot;\ #,##0.00\)"/>
    <numFmt numFmtId="207" formatCode="&quot;€&quot;\ #,##0.00_);[Red]\(&quot;€&quot;\ #,##0.00\)"/>
    <numFmt numFmtId="208" formatCode="_(&quot;€&quot;\ * #,##0_);_(&quot;€&quot;\ * \(#,##0\);_(&quot;€&quot;\ * &quot;-&quot;_);_(@_)"/>
    <numFmt numFmtId="209" formatCode="_(&quot;€&quot;\ * #,##0.00_);_(&quot;€&quot;\ * \(#,##0.00\);_(&quot;€&quot;\ * &quot;-&quot;??_);_(@_)"/>
    <numFmt numFmtId="210" formatCode="#,##0.00\ &quot;€&quot;"/>
    <numFmt numFmtId="211" formatCode="[$-813]dddd\ d\ mmmm\ yyyy"/>
    <numFmt numFmtId="212" formatCode="&quot;€&quot;\ #,##0.00"/>
    <numFmt numFmtId="213" formatCode="#,##0.00\ _€"/>
    <numFmt numFmtId="214" formatCode="_-\€\ #,##0.00;[Red]_-\€\ \-#,##0.00"/>
    <numFmt numFmtId="215" formatCode="&quot;€&quot;\ #,##0.00000"/>
    <numFmt numFmtId="216" formatCode="0.00\ %"/>
    <numFmt numFmtId="217" formatCode="_-&quot;€&quot;\ #,##0.00;[Red]_-&quot;€&quot;\ \-#,##0.00"/>
    <numFmt numFmtId="218" formatCode="[$€-2]\ #,##0.00"/>
    <numFmt numFmtId="219" formatCode="0.00\%"/>
    <numFmt numFmtId="220" formatCode="0.0%"/>
    <numFmt numFmtId="221" formatCode="&quot;Vrai&quot;;&quot;Vrai&quot;;&quot;Faux&quot;"/>
    <numFmt numFmtId="222" formatCode="&quot;Actif&quot;;&quot;Actif&quot;;&quot;Inactif&quot;"/>
    <numFmt numFmtId="223" formatCode="[$€-2]\ #,##0.00_);[Red]\([$€-2]\ #,##0.00\)"/>
    <numFmt numFmtId="224" formatCode="General"/>
    <numFmt numFmtId="225" formatCode="0.00 %"/>
    <numFmt numFmtId="226" formatCode="_-&quot;€&quot; #,##0.00;[Red]_-&quot;€&quot; -#,##0.00"/>
  </numFmts>
  <fonts count="56">
    <font>
      <sz val="10"/>
      <name val="Arial"/>
      <family val="0"/>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val="single"/>
      <sz val="10"/>
      <color indexed="12"/>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color indexed="12"/>
      <name val="Verdana"/>
      <family val="2"/>
    </font>
    <font>
      <b/>
      <sz val="8"/>
      <color indexed="12"/>
      <name val="Verdana"/>
      <family val="2"/>
    </font>
    <font>
      <sz val="11"/>
      <color indexed="62"/>
      <name val="Segoe UI"/>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i/>
      <sz val="10"/>
      <color indexed="9"/>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s>
  <fills count="38">
    <fill>
      <patternFill/>
    </fill>
    <fill>
      <patternFill patternType="gray125"/>
    </fill>
    <fill>
      <patternFill patternType="solid">
        <fgColor theme="4" tint="0.79998"/>
        <bgColor indexed="64"/>
      </patternFill>
    </fill>
    <fill>
      <patternFill patternType="solid">
        <fgColor theme="5" tint="0.79998"/>
        <bgColor indexed="64"/>
      </patternFill>
    </fill>
    <fill>
      <patternFill patternType="solid">
        <fgColor theme="6" tint="0.79998"/>
        <bgColor indexed="64"/>
      </patternFill>
    </fill>
    <fill>
      <patternFill patternType="solid">
        <fgColor theme="7" tint="0.79998"/>
        <bgColor indexed="64"/>
      </patternFill>
    </fill>
    <fill>
      <patternFill patternType="solid">
        <fgColor theme="8" tint="0.79998"/>
        <bgColor indexed="64"/>
      </patternFill>
    </fill>
    <fill>
      <patternFill patternType="solid">
        <fgColor theme="9" tint="0.79998"/>
        <bgColor indexed="64"/>
      </patternFill>
    </fill>
    <fill>
      <patternFill patternType="solid">
        <fgColor theme="4" tint="0.59999"/>
        <bgColor indexed="64"/>
      </patternFill>
    </fill>
    <fill>
      <patternFill patternType="solid">
        <fgColor theme="5" tint="0.59999"/>
        <bgColor indexed="64"/>
      </patternFill>
    </fill>
    <fill>
      <patternFill patternType="solid">
        <fgColor theme="6" tint="0.59999"/>
        <bgColor indexed="64"/>
      </patternFill>
    </fill>
    <fill>
      <patternFill patternType="solid">
        <fgColor theme="7" tint="0.59999"/>
        <bgColor indexed="64"/>
      </patternFill>
    </fill>
    <fill>
      <patternFill patternType="solid">
        <fgColor theme="8" tint="0.59999"/>
        <bgColor indexed="64"/>
      </patternFill>
    </fill>
    <fill>
      <patternFill patternType="solid">
        <fgColor theme="9" tint="0.59999"/>
        <bgColor indexed="64"/>
      </patternFill>
    </fill>
    <fill>
      <patternFill patternType="solid">
        <fgColor theme="4" tint="0.39998"/>
        <bgColor indexed="64"/>
      </patternFill>
    </fill>
    <fill>
      <patternFill patternType="solid">
        <fgColor theme="5" tint="0.39998"/>
        <bgColor indexed="64"/>
      </patternFill>
    </fill>
    <fill>
      <patternFill patternType="solid">
        <fgColor theme="6" tint="0.39998"/>
        <bgColor indexed="64"/>
      </patternFill>
    </fill>
    <fill>
      <patternFill patternType="solid">
        <fgColor theme="7" tint="0.39998"/>
        <bgColor indexed="64"/>
      </patternFill>
    </fill>
    <fill>
      <patternFill patternType="solid">
        <fgColor theme="8" tint="0.39998"/>
        <bgColor indexed="64"/>
      </patternFill>
    </fill>
    <fill>
      <patternFill patternType="solid">
        <fgColor theme="9" tint="0.39998"/>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theme="0" tint="-0.24994"/>
        <bgColor indexed="64"/>
      </patternFill>
    </fill>
    <fill>
      <patternFill patternType="solid">
        <fgColor theme="0" tint="-0.24997"/>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border>
    <border>
      <left>
        <color indexed="0"/>
      </left>
      <right>
        <color indexed="0"/>
      </right>
      <top>
        <color indexed="0"/>
      </top>
      <bottom style="double">
        <color rgb="FFFF8001"/>
      </bottom>
    </border>
    <border>
      <left style="thin">
        <color rgb="FFB2B2B2"/>
      </left>
      <right style="thin">
        <color rgb="FFB2B2B2"/>
      </right>
      <top style="thin">
        <color rgb="FFB2B2B2"/>
      </top>
      <bottom style="thin">
        <color rgb="FFB2B2B2"/>
      </bottom>
    </border>
    <border>
      <left style="thin">
        <color rgb="FF3F3F3F"/>
      </left>
      <right style="thin">
        <color rgb="FF3F3F3F"/>
      </right>
      <top style="thin">
        <color rgb="FF3F3F3F"/>
      </top>
      <bottom style="thin">
        <color rgb="FF3F3F3F"/>
      </bottom>
    </border>
    <border>
      <left>
        <color indexed="0"/>
      </left>
      <right>
        <color indexed="0"/>
      </right>
      <top>
        <color indexed="0"/>
      </top>
      <bottom style="thick">
        <color theme="4"/>
      </bottom>
    </border>
    <border>
      <left>
        <color indexed="0"/>
      </left>
      <right>
        <color indexed="0"/>
      </right>
      <top>
        <color indexed="0"/>
      </top>
      <bottom style="thick">
        <color theme="4" tint="0.49998"/>
      </bottom>
    </border>
    <border>
      <left>
        <color indexed="0"/>
      </left>
      <right>
        <color indexed="0"/>
      </right>
      <top>
        <color indexed="0"/>
      </top>
      <bottom style="medium">
        <color theme="4" tint="0.39998"/>
      </bottom>
    </border>
    <border>
      <left>
        <color indexed="0"/>
      </left>
      <right>
        <color indexed="0"/>
      </right>
      <top style="thin">
        <color theme="4"/>
      </top>
      <bottom style="double">
        <color theme="4"/>
      </bottom>
    </border>
    <border>
      <left style="double">
        <color rgb="FF3F3F3F"/>
      </left>
      <right style="double">
        <color rgb="FF3F3F3F"/>
      </right>
      <top style="double">
        <color rgb="FF3F3F3F"/>
      </top>
      <bottom style="double">
        <color rgb="FF3F3F3F"/>
      </bottom>
    </border>
    <border>
      <left style="thick"/>
      <right style="thin"/>
      <top style="thick"/>
      <bottom style="thin"/>
    </border>
    <border>
      <left style="thin"/>
      <right style="thin"/>
      <top style="thick"/>
      <bottom style="thin"/>
    </border>
    <border>
      <left style="thin"/>
      <right style="thick"/>
      <top style="thick"/>
      <bottom style="thin"/>
    </border>
    <border>
      <left>
        <color indexed="0"/>
      </left>
      <right style="medium"/>
      <top style="medium"/>
      <bottom style="thin"/>
    </border>
    <border>
      <left style="thick"/>
      <right style="thin"/>
      <top style="thin"/>
      <bottom style="thin"/>
    </border>
    <border>
      <left style="thin"/>
      <right style="thin"/>
      <top style="thin"/>
      <bottom style="thin"/>
    </border>
    <border>
      <left style="thin"/>
      <right style="thick"/>
      <top style="thin"/>
      <bottom style="thin"/>
    </border>
    <border>
      <left>
        <color indexed="0"/>
      </left>
      <right style="medium"/>
      <top>
        <color indexed="0"/>
      </top>
      <bottom>
        <color indexed="0"/>
      </bottom>
    </border>
    <border>
      <left style="thick"/>
      <right style="thin"/>
      <top style="thin"/>
      <bottom>
        <color indexed="0"/>
      </bottom>
    </border>
    <border>
      <left style="thin"/>
      <right style="thin"/>
      <top style="thin"/>
      <bottom>
        <color indexed="0"/>
      </bottom>
    </border>
    <border>
      <left style="thin"/>
      <right style="thick"/>
      <top style="thin"/>
      <bottom>
        <color indexed="0"/>
      </bottom>
    </border>
    <border>
      <left>
        <color indexed="0"/>
      </left>
      <right style="medium"/>
      <top>
        <color indexed="0"/>
      </top>
      <bottom style="medium"/>
    </border>
    <border>
      <left style="thick"/>
      <right>
        <color indexed="0"/>
      </right>
      <top style="thick"/>
      <bottom style="thick"/>
    </border>
    <border>
      <left>
        <color indexed="0"/>
      </left>
      <right>
        <color indexed="0"/>
      </right>
      <top style="thick"/>
      <bottom style="thick"/>
    </border>
    <border>
      <left>
        <color indexed="0"/>
      </left>
      <right style="thick"/>
      <top style="thick"/>
      <bottom style="thick"/>
    </border>
    <border>
      <left style="thick"/>
      <right>
        <color indexed="0"/>
      </right>
      <top>
        <color indexed="0"/>
      </top>
      <bottom>
        <color indexed="0"/>
      </bottom>
    </border>
    <border>
      <left>
        <color indexed="0"/>
      </left>
      <right style="thick"/>
      <top>
        <color indexed="0"/>
      </top>
      <bottom>
        <color indexed="0"/>
      </bottom>
    </border>
    <border>
      <left style="thin"/>
      <right/>
      <top style="thin"/>
      <bottom style="thin"/>
    </border>
    <border>
      <left/>
      <right/>
      <top style="thin"/>
      <bottom style="thin"/>
    </border>
    <border>
      <left/>
      <right style="thin"/>
      <top style="thin"/>
      <bottom style="thin"/>
    </border>
  </borders>
  <cellStyleXfs count="63">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28" fillId="2" borderId="0" applyNumberFormat="0" applyBorder="0" applyAlignment="0" applyProtection="0"/>
    <xf numFmtId="0" fontId="28" fillId="3" borderId="0" applyNumberFormat="0" applyBorder="0" applyAlignment="0" applyProtection="0"/>
    <xf numFmtId="0" fontId="28" fillId="4"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7"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1" borderId="0" applyNumberFormat="0" applyBorder="0" applyAlignment="0" applyProtection="0"/>
    <xf numFmtId="0" fontId="28" fillId="12" borderId="0" applyNumberFormat="0" applyBorder="0" applyAlignment="0" applyProtection="0"/>
    <xf numFmtId="0" fontId="28" fillId="13" borderId="0" applyNumberFormat="0" applyBorder="0" applyAlignment="0" applyProtection="0"/>
    <xf numFmtId="0" fontId="29" fillId="14" borderId="0" applyNumberFormat="0" applyBorder="0" applyAlignment="0" applyProtection="0"/>
    <xf numFmtId="0" fontId="29" fillId="15"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8" borderId="0" applyNumberFormat="0" applyBorder="0" applyAlignment="0" applyProtection="0"/>
    <xf numFmtId="0" fontId="29" fillId="19" borderId="0" applyNumberFormat="0" applyBorder="0" applyAlignment="0" applyProtection="0"/>
    <xf numFmtId="0" fontId="29" fillId="20" borderId="0" applyNumberFormat="0" applyBorder="0" applyAlignment="0" applyProtection="0"/>
    <xf numFmtId="0" fontId="29" fillId="21" borderId="0" applyNumberFormat="0" applyBorder="0" applyAlignment="0" applyProtection="0"/>
    <xf numFmtId="0" fontId="29" fillId="22" borderId="0" applyNumberFormat="0" applyBorder="0" applyAlignment="0" applyProtection="0"/>
    <xf numFmtId="0" fontId="29" fillId="23" borderId="0" applyNumberFormat="0" applyBorder="0" applyAlignment="0" applyProtection="0"/>
    <xf numFmtId="0" fontId="29" fillId="24" borderId="0" applyNumberFormat="0" applyBorder="0" applyAlignment="0" applyProtection="0"/>
    <xf numFmtId="0" fontId="29" fillId="25" borderId="0" applyNumberFormat="0" applyBorder="0" applyAlignment="0" applyProtection="0"/>
    <xf numFmtId="0" fontId="30" fillId="0" borderId="0" applyNumberFormat="0" applyFill="0" applyBorder="0" applyAlignment="0" applyProtection="0"/>
    <xf numFmtId="0" fontId="31" fillId="26" borderId="1" applyNumberFormat="0" applyAlignment="0" applyProtection="0"/>
    <xf numFmtId="0" fontId="32" fillId="0" borderId="2" applyNumberFormat="0" applyFill="0" applyAlignment="0" applyProtection="0"/>
    <xf numFmtId="0" fontId="33" fillId="27" borderId="1" applyNumberFormat="0" applyAlignment="0" applyProtection="0"/>
    <xf numFmtId="0" fontId="34" fillId="28" borderId="0" applyNumberFormat="0" applyBorder="0" applyAlignment="0" applyProtection="0"/>
    <xf numFmtId="0" fontId="7" fillId="0" borderId="0" applyNumberFormat="0" applyFill="0" applyBorder="0" applyAlignment="0" applyProtection="0"/>
    <xf numFmtId="165" fontId="0" fillId="0" borderId="0" applyFont="0" applyFill="0" applyBorder="0" applyAlignment="0" applyProtection="0"/>
    <xf numFmtId="164"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0" fontId="35" fillId="29" borderId="0" applyNumberFormat="0" applyBorder="0" applyAlignment="0" applyProtection="0"/>
    <xf numFmtId="0" fontId="0" fillId="30" borderId="3" applyNumberFormat="0" applyFont="0" applyAlignment="0" applyProtection="0"/>
    <xf numFmtId="9" fontId="0" fillId="0" borderId="0" applyFont="0" applyFill="0" applyBorder="0" applyAlignment="0" applyProtection="0"/>
    <xf numFmtId="0" fontId="36" fillId="31" borderId="0" applyNumberFormat="0" applyBorder="0" applyAlignment="0" applyProtection="0"/>
    <xf numFmtId="0" fontId="37" fillId="26" borderId="4" applyNumberFormat="0" applyAlignment="0" applyProtection="0"/>
    <xf numFmtId="0" fontId="0" fillId="0" borderId="0">
      <alignment/>
      <protection/>
    </xf>
    <xf numFmtId="0" fontId="38" fillId="0" borderId="0" applyNumberFormat="0" applyFill="0" applyBorder="0" applyAlignment="0" applyProtection="0"/>
    <xf numFmtId="0" fontId="39" fillId="0" borderId="0" applyNumberFormat="0" applyFill="0" applyBorder="0" applyAlignment="0" applyProtection="0"/>
    <xf numFmtId="0" fontId="40" fillId="0" borderId="5" applyNumberFormat="0" applyFill="0" applyAlignment="0" applyProtection="0"/>
    <xf numFmtId="0" fontId="41" fillId="0" borderId="6" applyNumberFormat="0" applyFill="0" applyAlignment="0" applyProtection="0"/>
    <xf numFmtId="0" fontId="42" fillId="0" borderId="7" applyNumberFormat="0" applyFill="0" applyAlignment="0" applyProtection="0"/>
    <xf numFmtId="0" fontId="42" fillId="0" borderId="0" applyNumberFormat="0" applyFill="0" applyBorder="0" applyAlignment="0" applyProtection="0"/>
    <xf numFmtId="0" fontId="43" fillId="0" borderId="8" applyNumberFormat="0" applyFill="0" applyAlignment="0" applyProtection="0"/>
    <xf numFmtId="0" fontId="44" fillId="32" borderId="9" applyNumberFormat="0" applyAlignment="0" applyProtection="0"/>
  </cellStyleXfs>
  <cellXfs count="352">
    <xf numFmtId="0" fontId="0" fillId="0" borderId="0" xfId="0" applyAlignment="1">
      <alignment/>
    </xf>
    <xf numFmtId="0" fontId="2"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NumberFormat="1" applyFont="1" applyFill="1" applyBorder="1" applyAlignment="1" applyProtection="1">
      <alignment horizontal="left" vertical="top"/>
      <protection/>
    </xf>
    <xf numFmtId="0" fontId="1" fillId="0" borderId="0" xfId="0" applyNumberFormat="1" applyFont="1" applyFill="1" applyBorder="1" applyAlignment="1">
      <alignment horizontal="left" vertical="top"/>
    </xf>
    <xf numFmtId="0" fontId="1" fillId="0" borderId="0" xfId="0" applyNumberFormat="1" applyFont="1" applyFill="1" applyBorder="1" applyAlignment="1">
      <alignment horizontal="center" vertical="top"/>
    </xf>
    <xf numFmtId="0" fontId="2" fillId="0" borderId="0" xfId="0" applyNumberFormat="1" applyFont="1" applyFill="1" applyBorder="1" applyAlignment="1">
      <alignment horizontal="center" vertical="top"/>
    </xf>
    <xf numFmtId="0" fontId="2" fillId="0" borderId="0" xfId="0" applyNumberFormat="1" applyFont="1" applyFill="1" applyBorder="1" applyAlignment="1" applyProtection="1">
      <alignment horizontal="center" vertical="top"/>
      <protection locked="0"/>
    </xf>
    <xf numFmtId="0" fontId="1" fillId="0" borderId="0" xfId="0" applyNumberFormat="1" applyFont="1" applyFill="1" applyBorder="1" applyAlignment="1" applyProtection="1">
      <alignment horizontal="center" vertical="top"/>
      <protection locked="0"/>
    </xf>
    <xf numFmtId="0" fontId="0" fillId="0" borderId="0" xfId="0" applyAlignment="1">
      <alignment vertical="center" wrapText="1"/>
    </xf>
    <xf numFmtId="0" fontId="0" fillId="0" borderId="0" xfId="0" applyNumberFormat="1" applyAlignment="1">
      <alignment vertical="center" wrapText="1"/>
    </xf>
    <xf numFmtId="0" fontId="6" fillId="0" borderId="0" xfId="0" applyFont="1" applyAlignment="1">
      <alignment vertical="center" wrapText="1"/>
    </xf>
    <xf numFmtId="0" fontId="2" fillId="0" borderId="0" xfId="0" applyNumberFormat="1" applyFont="1" applyFill="1" applyBorder="1" applyAlignment="1">
      <alignment horizontal="center"/>
    </xf>
    <xf numFmtId="0" fontId="2" fillId="0" borderId="0" xfId="0" applyNumberFormat="1" applyFont="1" applyFill="1" applyBorder="1" applyAlignment="1" applyProtection="1">
      <alignment horizontal="center"/>
      <protection locked="0"/>
    </xf>
    <xf numFmtId="0" fontId="1" fillId="33" borderId="0" xfId="0" applyNumberFormat="1" applyFont="1" applyFill="1" applyBorder="1" applyAlignment="1" applyProtection="1">
      <alignment horizontal="center"/>
      <protection/>
    </xf>
    <xf numFmtId="0" fontId="1" fillId="33" borderId="0" xfId="0" applyNumberFormat="1" applyFont="1" applyFill="1" applyBorder="1" applyAlignment="1">
      <alignment horizontal="center"/>
    </xf>
    <xf numFmtId="0" fontId="1" fillId="33" borderId="0" xfId="0" applyNumberFormat="1" applyFont="1" applyFill="1" applyBorder="1" applyAlignment="1">
      <alignment horizontal="center" wrapText="1"/>
    </xf>
    <xf numFmtId="0" fontId="1" fillId="33" borderId="0" xfId="0" applyNumberFormat="1" applyFont="1" applyFill="1" applyBorder="1" applyAlignment="1" applyProtection="1">
      <alignment horizontal="center" wrapText="1"/>
      <protection locked="0"/>
    </xf>
    <xf numFmtId="0" fontId="2" fillId="0" borderId="0" xfId="0" applyNumberFormat="1" applyFont="1" applyFill="1" applyBorder="1" applyAlignment="1" applyProtection="1">
      <alignment horizontal="center"/>
      <protection/>
    </xf>
    <xf numFmtId="214" fontId="2" fillId="0" borderId="0" xfId="0" applyNumberFormat="1" applyFont="1" applyFill="1" applyBorder="1" applyAlignment="1" applyProtection="1">
      <alignment horizontal="right" vertical="top" indent="1"/>
      <protection locked="0"/>
    </xf>
    <xf numFmtId="214" fontId="2" fillId="0" borderId="0" xfId="0" applyNumberFormat="1" applyFont="1" applyFill="1" applyBorder="1" applyAlignment="1">
      <alignment horizontal="right" vertical="top" indent="1"/>
    </xf>
    <xf numFmtId="214" fontId="1" fillId="0" borderId="0" xfId="0" applyNumberFormat="1" applyFont="1" applyFill="1" applyBorder="1" applyAlignment="1" applyProtection="1">
      <alignment horizontal="right" vertical="top" indent="1"/>
      <protection locked="0"/>
    </xf>
    <xf numFmtId="214" fontId="4" fillId="0" borderId="0" xfId="0" applyNumberFormat="1" applyFont="1" applyFill="1" applyBorder="1" applyAlignment="1">
      <alignment horizontal="right" vertical="top" indent="1"/>
    </xf>
    <xf numFmtId="214" fontId="1" fillId="33" borderId="0" xfId="0" applyNumberFormat="1" applyFont="1" applyFill="1" applyBorder="1" applyAlignment="1">
      <alignment horizontal="right" indent="1"/>
    </xf>
    <xf numFmtId="214" fontId="2" fillId="0" borderId="0" xfId="0" applyNumberFormat="1" applyFont="1" applyFill="1" applyBorder="1" applyAlignment="1" applyProtection="1">
      <alignment horizontal="right" indent="1"/>
      <protection locked="0"/>
    </xf>
    <xf numFmtId="214" fontId="2" fillId="0" borderId="0" xfId="0" applyNumberFormat="1" applyFont="1" applyFill="1" applyBorder="1" applyAlignment="1">
      <alignment horizontal="right" indent="1"/>
    </xf>
    <xf numFmtId="214" fontId="1" fillId="33" borderId="0" xfId="0" applyNumberFormat="1" applyFont="1" applyFill="1" applyBorder="1" applyAlignment="1" applyProtection="1">
      <alignment/>
      <protection locked="0"/>
    </xf>
    <xf numFmtId="49" fontId="1" fillId="0" borderId="0" xfId="0" applyNumberFormat="1" applyFont="1" applyFill="1" applyBorder="1" applyAlignment="1" applyProtection="1">
      <alignment vertical="center"/>
      <protection/>
    </xf>
    <xf numFmtId="49" fontId="2" fillId="0" borderId="0" xfId="0" applyNumberFormat="1" applyFont="1" applyFill="1" applyBorder="1" applyAlignment="1" applyProtection="1">
      <alignment horizontal="left" vertical="center"/>
      <protection/>
    </xf>
    <xf numFmtId="214" fontId="2" fillId="0" borderId="0" xfId="0" applyNumberFormat="1" applyFont="1" applyFill="1" applyBorder="1" applyAlignment="1" applyProtection="1">
      <alignment horizontal="right" vertical="center"/>
      <protection/>
    </xf>
    <xf numFmtId="215" fontId="2" fillId="0" borderId="0" xfId="0" applyNumberFormat="1" applyFont="1" applyFill="1" applyBorder="1" applyAlignment="1" applyProtection="1">
      <alignment horizontal="right" vertical="center"/>
      <protection/>
    </xf>
    <xf numFmtId="49" fontId="1" fillId="0" borderId="0" xfId="0" applyNumberFormat="1" applyFont="1" applyFill="1" applyBorder="1" applyAlignment="1" applyProtection="1">
      <alignment horizontal="left" vertical="center"/>
      <protection/>
    </xf>
    <xf numFmtId="214" fontId="1" fillId="0" borderId="0" xfId="0" applyNumberFormat="1" applyFont="1" applyFill="1" applyBorder="1" applyAlignment="1" applyProtection="1">
      <alignment horizontal="right" vertical="center"/>
      <protection/>
    </xf>
    <xf numFmtId="214" fontId="4" fillId="0" borderId="0" xfId="0" applyNumberFormat="1" applyFont="1" applyFill="1" applyBorder="1" applyAlignment="1" applyProtection="1">
      <alignment horizontal="right" vertical="center"/>
      <protection/>
    </xf>
    <xf numFmtId="215" fontId="3" fillId="0" borderId="0" xfId="0" applyNumberFormat="1" applyFont="1" applyFill="1" applyBorder="1" applyAlignment="1" applyProtection="1">
      <alignment horizontal="right" vertical="center"/>
      <protection/>
    </xf>
    <xf numFmtId="49" fontId="1" fillId="33" borderId="10" xfId="0" applyNumberFormat="1" applyFont="1" applyFill="1" applyBorder="1" applyAlignment="1" applyProtection="1">
      <alignment vertical="center" wrapText="1"/>
      <protection/>
    </xf>
    <xf numFmtId="49" fontId="1" fillId="33" borderId="11" xfId="0" applyNumberFormat="1" applyFont="1" applyFill="1" applyBorder="1" applyAlignment="1" applyProtection="1">
      <alignment horizontal="center" vertical="center"/>
      <protection/>
    </xf>
    <xf numFmtId="214" fontId="1" fillId="33" borderId="11" xfId="0" applyNumberFormat="1" applyFont="1" applyFill="1" applyBorder="1" applyAlignment="1" applyProtection="1">
      <alignment horizontal="right" vertical="center"/>
      <protection/>
    </xf>
    <xf numFmtId="214" fontId="1" fillId="33" borderId="11" xfId="0" applyNumberFormat="1" applyFont="1" applyFill="1" applyBorder="1" applyAlignment="1" applyProtection="1">
      <alignment horizontal="center" vertical="center"/>
      <protection/>
    </xf>
    <xf numFmtId="49" fontId="1" fillId="33" borderId="12" xfId="0" applyNumberFormat="1" applyFont="1" applyFill="1" applyBorder="1" applyAlignment="1" applyProtection="1">
      <alignment horizontal="center" vertical="center"/>
      <protection/>
    </xf>
    <xf numFmtId="215" fontId="1" fillId="33" borderId="13" xfId="0" applyNumberFormat="1" applyFont="1" applyFill="1" applyBorder="1" applyAlignment="1" applyProtection="1">
      <alignment horizontal="right" vertical="center"/>
      <protection/>
    </xf>
    <xf numFmtId="49" fontId="1" fillId="0" borderId="0" xfId="0" applyNumberFormat="1" applyFont="1" applyFill="1" applyBorder="1" applyAlignment="1" applyProtection="1">
      <alignment horizontal="center" vertical="center"/>
      <protection/>
    </xf>
    <xf numFmtId="49" fontId="2" fillId="0" borderId="14" xfId="0" applyNumberFormat="1" applyFont="1" applyFill="1" applyBorder="1" applyAlignment="1" applyProtection="1">
      <alignment vertical="center" wrapText="1"/>
      <protection locked="0"/>
    </xf>
    <xf numFmtId="0" fontId="2" fillId="0" borderId="15" xfId="0" applyFont="1" applyFill="1" applyBorder="1" applyAlignment="1" applyProtection="1">
      <alignment horizontal="center" vertical="center"/>
      <protection locked="0"/>
    </xf>
    <xf numFmtId="214" fontId="2" fillId="0" borderId="15" xfId="0" applyNumberFormat="1" applyFont="1" applyFill="1" applyBorder="1" applyAlignment="1" applyProtection="1">
      <alignment horizontal="right" vertical="center"/>
      <protection locked="0"/>
    </xf>
    <xf numFmtId="49" fontId="2" fillId="0" borderId="15" xfId="0" applyNumberFormat="1" applyFont="1" applyFill="1" applyBorder="1" applyAlignment="1" applyProtection="1">
      <alignment horizontal="left" vertical="center" wrapText="1"/>
      <protection locked="0"/>
    </xf>
    <xf numFmtId="214" fontId="2" fillId="0" borderId="15" xfId="0" applyNumberFormat="1" applyFont="1" applyFill="1" applyBorder="1" applyAlignment="1">
      <alignment horizontal="right" vertical="center"/>
    </xf>
    <xf numFmtId="10" fontId="2" fillId="0" borderId="16" xfId="0" applyNumberFormat="1" applyFont="1" applyFill="1" applyBorder="1" applyAlignment="1" applyProtection="1">
      <alignment horizontal="center" vertical="center"/>
      <protection locked="0"/>
    </xf>
    <xf numFmtId="215" fontId="2" fillId="0" borderId="17" xfId="0" applyNumberFormat="1" applyFont="1" applyFill="1" applyBorder="1" applyAlignment="1">
      <alignment horizontal="right" vertical="center"/>
    </xf>
    <xf numFmtId="0" fontId="2" fillId="0" borderId="0" xfId="0" applyFont="1" applyFill="1" applyBorder="1" applyAlignment="1">
      <alignment horizontal="center" vertical="center"/>
    </xf>
    <xf numFmtId="49" fontId="2" fillId="0" borderId="18" xfId="0" applyNumberFormat="1" applyFont="1" applyFill="1" applyBorder="1" applyAlignment="1" applyProtection="1">
      <alignment vertical="center" wrapText="1"/>
      <protection locked="0"/>
    </xf>
    <xf numFmtId="0" fontId="2" fillId="0" borderId="19" xfId="0" applyFont="1" applyFill="1" applyBorder="1" applyAlignment="1" applyProtection="1">
      <alignment horizontal="center" vertical="center"/>
      <protection locked="0"/>
    </xf>
    <xf numFmtId="214" fontId="2" fillId="0" borderId="19" xfId="0" applyNumberFormat="1" applyFont="1" applyFill="1" applyBorder="1" applyAlignment="1" applyProtection="1">
      <alignment horizontal="right" vertical="center"/>
      <protection locked="0"/>
    </xf>
    <xf numFmtId="49" fontId="2" fillId="0" borderId="19" xfId="0" applyNumberFormat="1" applyFont="1" applyFill="1" applyBorder="1" applyAlignment="1" applyProtection="1">
      <alignment horizontal="left" vertical="center" wrapText="1"/>
      <protection locked="0"/>
    </xf>
    <xf numFmtId="214" fontId="2" fillId="0" borderId="19" xfId="0" applyNumberFormat="1" applyFont="1" applyFill="1" applyBorder="1" applyAlignment="1">
      <alignment horizontal="right" vertical="center"/>
    </xf>
    <xf numFmtId="10" fontId="2" fillId="0" borderId="20" xfId="0" applyNumberFormat="1" applyFont="1" applyFill="1" applyBorder="1" applyAlignment="1" applyProtection="1">
      <alignment horizontal="center" vertical="center"/>
      <protection locked="0"/>
    </xf>
    <xf numFmtId="215" fontId="2" fillId="0" borderId="21" xfId="0" applyNumberFormat="1" applyFont="1" applyFill="1" applyBorder="1" applyAlignment="1">
      <alignment horizontal="right" vertical="center"/>
    </xf>
    <xf numFmtId="49" fontId="1" fillId="33" borderId="22" xfId="0" applyNumberFormat="1" applyFont="1" applyFill="1" applyBorder="1" applyAlignment="1" applyProtection="1">
      <alignment vertical="center" wrapText="1"/>
      <protection locked="0"/>
    </xf>
    <xf numFmtId="0" fontId="1" fillId="33" borderId="23" xfId="0" applyFont="1" applyFill="1" applyBorder="1" applyAlignment="1" applyProtection="1">
      <alignment horizontal="center" vertical="center"/>
      <protection locked="0"/>
    </xf>
    <xf numFmtId="214" fontId="1" fillId="33" borderId="23" xfId="0" applyNumberFormat="1" applyFont="1" applyFill="1" applyBorder="1" applyAlignment="1" applyProtection="1">
      <alignment horizontal="right" vertical="center"/>
      <protection locked="0"/>
    </xf>
    <xf numFmtId="214" fontId="1" fillId="33" borderId="23" xfId="0" applyNumberFormat="1" applyFont="1" applyFill="1" applyBorder="1" applyAlignment="1" applyProtection="1">
      <alignment horizontal="right" vertical="center" wrapText="1"/>
      <protection locked="0"/>
    </xf>
    <xf numFmtId="214" fontId="1" fillId="33" borderId="23" xfId="0" applyNumberFormat="1" applyFont="1" applyFill="1" applyBorder="1" applyAlignment="1">
      <alignment horizontal="right" vertical="center"/>
    </xf>
    <xf numFmtId="10" fontId="1" fillId="33" borderId="24" xfId="0" applyNumberFormat="1" applyFont="1" applyFill="1" applyBorder="1" applyAlignment="1" applyProtection="1">
      <alignment horizontal="center" vertical="center"/>
      <protection locked="0"/>
    </xf>
    <xf numFmtId="215" fontId="2" fillId="0" borderId="0" xfId="0" applyNumberFormat="1" applyFont="1" applyFill="1" applyBorder="1" applyAlignment="1">
      <alignment horizontal="right" vertical="center"/>
    </xf>
    <xf numFmtId="49" fontId="1" fillId="0" borderId="25" xfId="0" applyNumberFormat="1" applyFont="1" applyFill="1" applyBorder="1" applyAlignment="1" applyProtection="1">
      <alignment vertical="center" wrapText="1"/>
      <protection locked="0"/>
    </xf>
    <xf numFmtId="0" fontId="1" fillId="0" borderId="0" xfId="0" applyFont="1" applyFill="1" applyBorder="1" applyAlignment="1" applyProtection="1">
      <alignment horizontal="center" vertical="center"/>
      <protection locked="0"/>
    </xf>
    <xf numFmtId="214" fontId="1" fillId="0" borderId="0" xfId="0" applyNumberFormat="1" applyFont="1" applyFill="1" applyBorder="1" applyAlignment="1" applyProtection="1">
      <alignment horizontal="right" vertical="center"/>
      <protection locked="0"/>
    </xf>
    <xf numFmtId="214" fontId="1" fillId="0" borderId="0" xfId="0" applyNumberFormat="1" applyFont="1" applyFill="1" applyBorder="1" applyAlignment="1" applyProtection="1">
      <alignment horizontal="right" vertical="center" wrapText="1"/>
      <protection locked="0"/>
    </xf>
    <xf numFmtId="214" fontId="1" fillId="0" borderId="0" xfId="0" applyNumberFormat="1" applyFont="1" applyFill="1" applyBorder="1" applyAlignment="1">
      <alignment horizontal="right" vertical="center"/>
    </xf>
    <xf numFmtId="10" fontId="1" fillId="0" borderId="26" xfId="0" applyNumberFormat="1" applyFont="1" applyFill="1" applyBorder="1" applyAlignment="1" applyProtection="1">
      <alignment horizontal="center" vertical="center"/>
      <protection locked="0"/>
    </xf>
    <xf numFmtId="49" fontId="2" fillId="0" borderId="0" xfId="0" applyNumberFormat="1" applyFont="1" applyFill="1" applyBorder="1" applyAlignment="1" applyProtection="1">
      <alignment vertical="center" wrapText="1"/>
      <protection locked="0"/>
    </xf>
    <xf numFmtId="0" fontId="2" fillId="0" borderId="0" xfId="0" applyFont="1" applyFill="1" applyBorder="1" applyAlignment="1" applyProtection="1">
      <alignment horizontal="center" vertical="center"/>
      <protection locked="0"/>
    </xf>
    <xf numFmtId="214" fontId="2" fillId="0" borderId="0" xfId="0" applyNumberFormat="1" applyFont="1" applyFill="1" applyBorder="1" applyAlignment="1" applyProtection="1">
      <alignment horizontal="right" vertical="center"/>
      <protection locked="0"/>
    </xf>
    <xf numFmtId="214" fontId="2" fillId="0" borderId="0" xfId="0" applyNumberFormat="1" applyFont="1" applyFill="1" applyBorder="1" applyAlignment="1">
      <alignment horizontal="right" vertical="center"/>
    </xf>
    <xf numFmtId="10" fontId="2"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lignment horizontal="left" vertical="top" wrapText="1"/>
    </xf>
    <xf numFmtId="0" fontId="1" fillId="0" borderId="0" xfId="0" applyNumberFormat="1" applyFont="1" applyFill="1" applyBorder="1" applyAlignment="1">
      <alignment horizontal="left" vertical="top" wrapText="1"/>
    </xf>
    <xf numFmtId="0" fontId="1" fillId="33" borderId="0" xfId="0" applyNumberFormat="1" applyFont="1" applyFill="1" applyBorder="1" applyAlignment="1">
      <alignment horizontal="left" wrapText="1"/>
    </xf>
    <xf numFmtId="0" fontId="2" fillId="0" borderId="0" xfId="0" applyNumberFormat="1" applyFont="1" applyFill="1" applyBorder="1" applyAlignment="1">
      <alignment horizontal="left" wrapText="1"/>
    </xf>
    <xf numFmtId="0" fontId="2" fillId="0" borderId="0" xfId="0" applyNumberFormat="1" applyFont="1" applyFill="1" applyBorder="1" applyAlignment="1" applyProtection="1">
      <alignment horizontal="right" vertical="top" indent="1"/>
      <protection locked="0"/>
    </xf>
    <xf numFmtId="0" fontId="1" fillId="0" borderId="0" xfId="0" applyNumberFormat="1" applyFont="1" applyFill="1" applyBorder="1" applyAlignment="1" applyProtection="1">
      <alignment horizontal="right" vertical="top" indent="1"/>
      <protection locked="0"/>
    </xf>
    <xf numFmtId="0" fontId="1" fillId="33" borderId="0" xfId="0" applyNumberFormat="1" applyFont="1" applyFill="1" applyBorder="1" applyAlignment="1" applyProtection="1">
      <alignment horizontal="center"/>
      <protection locked="0"/>
    </xf>
    <xf numFmtId="0" fontId="2" fillId="0" borderId="0" xfId="0" applyNumberFormat="1" applyFont="1" applyFill="1" applyBorder="1" applyAlignment="1" applyProtection="1">
      <alignment horizontal="left" wrapText="1"/>
      <protection locked="0"/>
    </xf>
    <xf numFmtId="0" fontId="6" fillId="34" borderId="0" xfId="54" applyFont="1" applyFill="1" applyAlignment="1">
      <alignment vertical="top"/>
      <protection/>
    </xf>
    <xf numFmtId="0" fontId="0" fillId="0" borderId="0" xfId="54" applyAlignment="1">
      <alignment vertical="top"/>
      <protection/>
    </xf>
    <xf numFmtId="0" fontId="0" fillId="0" borderId="0" xfId="54" applyAlignment="1">
      <alignment vertical="top" wrapText="1"/>
      <protection/>
    </xf>
    <xf numFmtId="0" fontId="0" fillId="0" borderId="0" xfId="0" applyFont="1" applyAlignment="1">
      <alignment vertical="center" wrapText="1"/>
    </xf>
    <xf numFmtId="0" fontId="7" fillId="0" borderId="0" xfId="44" applyFont="1" applyAlignment="1" applyProtection="1">
      <alignment vertical="center" wrapText="1"/>
      <protection/>
    </xf>
    <xf numFmtId="0" fontId="0" fillId="0" borderId="0" xfId="54" applyAlignment="1">
      <alignment horizontal="left" vertical="top"/>
      <protection/>
    </xf>
    <xf numFmtId="219" fontId="45" fillId="0" borderId="0" xfId="0" applyNumberFormat="1" applyFont="1" applyFill="1" applyBorder="1" applyAlignment="1" applyProtection="1">
      <alignment horizontal="right" vertical="top" indent="1"/>
      <protection locked="0"/>
    </xf>
    <xf numFmtId="219" fontId="46" fillId="0" borderId="0" xfId="0" applyNumberFormat="1" applyFont="1" applyFill="1" applyBorder="1" applyAlignment="1" applyProtection="1">
      <alignment horizontal="right" vertical="top" indent="1"/>
      <protection locked="0"/>
    </xf>
    <xf numFmtId="219" fontId="45" fillId="0" borderId="0" xfId="0" applyNumberFormat="1" applyFont="1" applyFill="1" applyBorder="1" applyAlignment="1" applyProtection="1">
      <alignment horizontal="left" wrapText="1"/>
      <protection locked="0"/>
    </xf>
    <xf numFmtId="0" fontId="2" fillId="0" borderId="0" xfId="0" applyFont="1" applyFill="1" applyBorder="1" applyAlignment="1" applyProtection="1">
      <alignment horizontal="center"/>
      <protection locked="0"/>
    </xf>
    <xf numFmtId="0" fontId="1" fillId="0" borderId="0" xfId="0" applyNumberFormat="1" applyFont="1" applyFill="1" applyBorder="1" applyAlignment="1">
      <alignment horizontal="left" vertical="center"/>
    </xf>
    <xf numFmtId="0" fontId="1" fillId="0" borderId="0" xfId="0" applyNumberFormat="1" applyFont="1" applyFill="1" applyBorder="1" applyAlignment="1">
      <alignment horizontal="center" vertical="center"/>
    </xf>
    <xf numFmtId="0" fontId="1" fillId="0" borderId="0" xfId="0" applyNumberFormat="1" applyFont="1" applyFill="1" applyBorder="1" applyAlignment="1">
      <alignment horizontal="left" vertical="center" wrapText="1"/>
    </xf>
    <xf numFmtId="0" fontId="1" fillId="0" borderId="0" xfId="0" applyNumberFormat="1" applyFont="1" applyFill="1" applyBorder="1" applyAlignment="1" applyProtection="1">
      <alignment horizontal="center" vertical="center"/>
      <protection locked="0"/>
    </xf>
    <xf numFmtId="0" fontId="1" fillId="0" borderId="0" xfId="0" applyNumberFormat="1" applyFont="1" applyFill="1" applyBorder="1" applyAlignment="1" applyProtection="1">
      <alignment horizontal="right" vertical="center"/>
      <protection locked="0"/>
    </xf>
    <xf numFmtId="219" fontId="46" fillId="0" borderId="0" xfId="0" applyNumberFormat="1" applyFont="1" applyFill="1" applyBorder="1" applyAlignment="1" applyProtection="1">
      <alignment horizontal="right" vertical="center"/>
      <protection locked="0"/>
    </xf>
    <xf numFmtId="214" fontId="4" fillId="0" borderId="0" xfId="0" applyNumberFormat="1" applyFont="1" applyFill="1" applyBorder="1" applyAlignment="1">
      <alignment horizontal="right" vertical="center"/>
    </xf>
    <xf numFmtId="0" fontId="1" fillId="0" borderId="0" xfId="0" applyFont="1" applyFill="1" applyBorder="1" applyAlignment="1">
      <alignment horizontal="center" vertical="center"/>
    </xf>
    <xf numFmtId="219" fontId="46" fillId="35" borderId="0" xfId="0" applyNumberFormat="1" applyFont="1" applyFill="1" applyAlignment="1" applyProtection="1">
      <alignment horizontal="left" vertical="center"/>
      <protection locked="0"/>
    </xf>
    <xf numFmtId="217" fontId="1" fillId="35" borderId="0" xfId="0" applyNumberFormat="1" applyFont="1" applyFill="1" applyAlignment="1" applyProtection="1">
      <alignment horizontal="left" vertical="center" wrapText="1"/>
      <protection locked="0"/>
    </xf>
    <xf numFmtId="220" fontId="2" fillId="0" borderId="0" xfId="0" applyNumberFormat="1" applyFont="1" applyFill="1" applyBorder="1" applyAlignment="1" applyProtection="1">
      <alignment horizontal="center" vertical="top"/>
      <protection locked="0"/>
    </xf>
    <xf numFmtId="220" fontId="5" fillId="0" borderId="0" xfId="0" applyNumberFormat="1" applyFont="1" applyFill="1" applyBorder="1" applyAlignment="1" applyProtection="1">
      <alignment horizontal="center" vertical="top"/>
      <protection locked="0"/>
    </xf>
    <xf numFmtId="220" fontId="5" fillId="0" borderId="0" xfId="0" applyNumberFormat="1" applyFont="1" applyFill="1" applyBorder="1" applyAlignment="1" applyProtection="1">
      <alignment horizontal="center" vertical="center"/>
      <protection locked="0"/>
    </xf>
    <xf numFmtId="220" fontId="1" fillId="33" borderId="0" xfId="0" applyNumberFormat="1" applyFont="1" applyFill="1" applyBorder="1" applyAlignment="1" applyProtection="1">
      <alignment horizontal="center"/>
      <protection locked="0"/>
    </xf>
    <xf numFmtId="220" fontId="2" fillId="0" borderId="0" xfId="0" applyNumberFormat="1" applyFont="1" applyFill="1" applyBorder="1" applyAlignment="1" applyProtection="1">
      <alignment horizontal="center"/>
      <protection locked="0"/>
    </xf>
    <xf numFmtId="219" fontId="45" fillId="0" borderId="0" xfId="0" applyNumberFormat="1" applyFont="1" applyFill="1" applyBorder="1" applyAlignment="1" applyProtection="1">
      <alignment horizontal="left"/>
      <protection locked="0"/>
    </xf>
    <xf numFmtId="0" fontId="2" fillId="0" borderId="0" xfId="0" applyFont="1" applyFill="1" applyBorder="1" applyAlignment="1">
      <alignment horizontal="center" wrapText="1"/>
    </xf>
    <xf numFmtId="0" fontId="1" fillId="0" borderId="0" xfId="0" applyFont="1" applyFill="1" applyBorder="1" applyAlignment="1">
      <alignment horizontal="center" wrapText="1"/>
    </xf>
    <xf numFmtId="0" fontId="1" fillId="0" borderId="0" xfId="0" applyFont="1" applyFill="1" applyBorder="1" applyAlignment="1">
      <alignment horizontal="center" vertical="center" wrapText="1"/>
    </xf>
    <xf numFmtId="214" fontId="1" fillId="33" borderId="0" xfId="0" applyNumberFormat="1" applyFont="1" applyFill="1" applyBorder="1" applyAlignment="1">
      <alignment horizontal="left" wrapText="1"/>
    </xf>
    <xf numFmtId="0" fontId="6" fillId="0" borderId="0" xfId="54" applyFont="1" applyAlignment="1">
      <alignment vertical="top" wrapText="1"/>
      <protection/>
    </xf>
    <xf numFmtId="0" fontId="1" fillId="36" borderId="0" xfId="0" applyFont="1" applyFill="1" applyBorder="1" applyAlignment="1">
      <alignment horizontal="center"/>
    </xf>
    <xf numFmtId="0" fontId="6" fillId="0" borderId="0" xfId="54" applyFont="1" applyAlignment="1">
      <alignment vertical="top"/>
      <protection/>
    </xf>
    <xf numFmtId="0" fontId="47" fillId="0" borderId="0" xfId="0" applyFont="1" applyAlignment="1">
      <alignment vertical="center" wrapText="1"/>
    </xf>
    <xf numFmtId="0" fontId="1" fillId="37" borderId="0" xfId="0" applyNumberFormat="1" applyFont="1" applyFill="1" applyBorder="1" applyAlignment="1">
      <alignment horizontal="left" vertical="center"/>
    </xf>
    <xf numFmtId="0" fontId="1" fillId="37" borderId="0" xfId="0" applyNumberFormat="1" applyFont="1" applyFill="1" applyBorder="1" applyAlignment="1">
      <alignment horizontal="center" vertical="center"/>
    </xf>
    <xf numFmtId="0" fontId="1" fillId="37" borderId="0" xfId="0" applyNumberFormat="1" applyFont="1" applyFill="1" applyBorder="1" applyAlignment="1">
      <alignment horizontal="left" vertical="center" wrapText="1"/>
    </xf>
    <xf numFmtId="0" fontId="1" fillId="37" borderId="0" xfId="0" applyNumberFormat="1" applyFont="1" applyFill="1" applyBorder="1" applyAlignment="1" applyProtection="1">
      <alignment horizontal="center" vertical="center"/>
      <protection locked="0"/>
    </xf>
    <xf numFmtId="214" fontId="1" fillId="37" borderId="0" xfId="0" applyNumberFormat="1" applyFont="1" applyFill="1" applyBorder="1" applyAlignment="1" applyProtection="1">
      <alignment horizontal="right" vertical="center"/>
      <protection locked="0"/>
    </xf>
    <xf numFmtId="0" fontId="1" fillId="37" borderId="0" xfId="0" applyNumberFormat="1" applyFont="1" applyFill="1" applyBorder="1" applyAlignment="1" applyProtection="1">
      <alignment horizontal="right" vertical="center"/>
      <protection locked="0"/>
    </xf>
    <xf numFmtId="219" fontId="46" fillId="37" borderId="0" xfId="0" applyNumberFormat="1" applyFont="1" applyFill="1" applyBorder="1" applyAlignment="1" applyProtection="1">
      <alignment horizontal="right" vertical="center"/>
      <protection locked="0"/>
    </xf>
    <xf numFmtId="214" fontId="4" fillId="37" borderId="0" xfId="0" applyNumberFormat="1" applyFont="1" applyFill="1" applyBorder="1" applyAlignment="1">
      <alignment horizontal="right" vertical="center"/>
    </xf>
    <xf numFmtId="220" fontId="5" fillId="37" borderId="0" xfId="0" applyNumberFormat="1" applyFont="1" applyFill="1" applyBorder="1" applyAlignment="1" applyProtection="1">
      <alignment horizontal="center" vertical="center"/>
      <protection locked="0"/>
    </xf>
    <xf numFmtId="0" fontId="1" fillId="37" borderId="0" xfId="0" applyFont="1" applyFill="1" applyBorder="1" applyAlignment="1">
      <alignment horizontal="center" vertical="center" wrapText="1"/>
    </xf>
    <xf numFmtId="0" fontId="1" fillId="37" borderId="0" xfId="0" applyFont="1" applyFill="1" applyBorder="1" applyAlignment="1">
      <alignment horizontal="center" vertical="center"/>
    </xf>
    <xf numFmtId="214" fontId="1" fillId="37" borderId="0" xfId="0" applyNumberFormat="1" applyFont="1" applyFill="1" applyBorder="1" applyAlignment="1" applyProtection="1">
      <alignment horizontal="center" vertical="center"/>
      <protection locked="0"/>
    </xf>
    <xf numFmtId="219" fontId="46" fillId="37" borderId="0" xfId="0" applyNumberFormat="1" applyFont="1" applyFill="1" applyBorder="1" applyAlignment="1" applyProtection="1">
      <alignment horizontal="center" vertical="center"/>
      <protection locked="0"/>
    </xf>
    <xf numFmtId="214" fontId="4" fillId="37" borderId="0" xfId="0" applyNumberFormat="1" applyFont="1" applyFill="1" applyBorder="1" applyAlignment="1">
      <alignment horizontal="center" vertical="center"/>
    </xf>
    <xf numFmtId="0" fontId="1" fillId="37" borderId="27" xfId="0" applyNumberFormat="1" applyFont="1" applyFill="1" applyBorder="1" applyAlignment="1">
      <alignment horizontal="center" vertical="center"/>
    </xf>
    <xf numFmtId="0" fontId="1" fillId="37" borderId="28" xfId="0" applyNumberFormat="1" applyFont="1" applyFill="1" applyBorder="1" applyAlignment="1">
      <alignment horizontal="center" vertical="center"/>
    </xf>
    <xf numFmtId="0" fontId="1" fillId="37" borderId="28" xfId="0" applyNumberFormat="1" applyFont="1" applyFill="1" applyBorder="1" applyAlignment="1" applyProtection="1">
      <alignment horizontal="center" vertical="center"/>
      <protection locked="0"/>
    </xf>
    <xf numFmtId="214" fontId="1" fillId="37" borderId="28" xfId="0" applyNumberFormat="1" applyFont="1" applyFill="1" applyBorder="1" applyAlignment="1" applyProtection="1">
      <alignment horizontal="center" vertical="center"/>
      <protection locked="0"/>
    </xf>
    <xf numFmtId="219" fontId="46" fillId="37" borderId="28" xfId="0" applyNumberFormat="1" applyFont="1" applyFill="1" applyBorder="1" applyAlignment="1" applyProtection="1">
      <alignment horizontal="center" vertical="center"/>
      <protection locked="0"/>
    </xf>
    <xf numFmtId="214" fontId="4" fillId="37" borderId="28" xfId="0" applyNumberFormat="1" applyFont="1" applyFill="1" applyBorder="1" applyAlignment="1">
      <alignment horizontal="center" vertical="center"/>
    </xf>
    <xf numFmtId="220" fontId="5" fillId="37" borderId="28" xfId="0" applyNumberFormat="1" applyFont="1" applyFill="1" applyBorder="1" applyAlignment="1" applyProtection="1">
      <alignment horizontal="center" vertical="center"/>
      <protection locked="0"/>
    </xf>
    <xf numFmtId="0" fontId="1" fillId="37" borderId="28" xfId="0" applyFont="1" applyFill="1" applyBorder="1" applyAlignment="1">
      <alignment horizontal="center" vertical="center"/>
    </xf>
    <xf numFmtId="0" fontId="1" fillId="37" borderId="29" xfId="0" applyFont="1" applyFill="1" applyBorder="1" applyAlignment="1">
      <alignment horizontal="center" vertical="center"/>
    </xf>
    <xf numFmtId="0" fontId="1" fillId="37" borderId="27" xfId="0" applyNumberFormat="1" applyFont="1" applyFill="1" applyBorder="1" applyAlignment="1">
      <alignment horizontal="center" vertical="center" wrapText="1"/>
    </xf>
    <xf numFmtId="0" fontId="1" fillId="37" borderId="28" xfId="0" applyNumberFormat="1" applyFont="1" applyFill="1" applyBorder="1" applyAlignment="1">
      <alignment horizontal="center" vertical="center" wrapText="1"/>
    </xf>
    <xf numFmtId="0" fontId="1" fillId="37" borderId="28" xfId="0" applyNumberFormat="1" applyFont="1" applyFill="1" applyBorder="1" applyAlignment="1" applyProtection="1">
      <alignment horizontal="center" vertical="center" wrapText="1"/>
      <protection locked="0"/>
    </xf>
    <xf numFmtId="214" fontId="1" fillId="37" borderId="28" xfId="0" applyNumberFormat="1" applyFont="1" applyFill="1" applyBorder="1" applyAlignment="1" applyProtection="1">
      <alignment horizontal="center" vertical="center" wrapText="1"/>
      <protection locked="0"/>
    </xf>
    <xf numFmtId="219" fontId="46" fillId="37" borderId="28" xfId="0" applyNumberFormat="1" applyFont="1" applyFill="1" applyBorder="1" applyAlignment="1" applyProtection="1">
      <alignment horizontal="center" vertical="center" wrapText="1"/>
      <protection locked="0"/>
    </xf>
    <xf numFmtId="214" fontId="4" fillId="37" borderId="28" xfId="0" applyNumberFormat="1" applyFont="1" applyFill="1" applyBorder="1" applyAlignment="1">
      <alignment horizontal="center" vertical="center" wrapText="1"/>
    </xf>
    <xf numFmtId="220" fontId="5" fillId="37" borderId="28" xfId="0" applyNumberFormat="1" applyFont="1" applyFill="1" applyBorder="1" applyAlignment="1" applyProtection="1">
      <alignment horizontal="center" vertical="center" wrapText="1"/>
      <protection locked="0"/>
    </xf>
    <xf numFmtId="0" fontId="1" fillId="37" borderId="28" xfId="0" applyFont="1" applyFill="1" applyBorder="1" applyAlignment="1">
      <alignment horizontal="center" vertical="center" wrapText="1"/>
    </xf>
    <xf numFmtId="0" fontId="1" fillId="37" borderId="29" xfId="0" applyFont="1" applyFill="1" applyBorder="1" applyAlignment="1">
      <alignment horizontal="center" vertical="center" wrapText="1"/>
    </xf>
    <xf numFmtId="0" fontId="48" fillId="37" borderId="27" xfId="0" applyNumberFormat="1" applyFont="1" applyFill="1" applyBorder="1" applyAlignment="1">
      <alignment horizontal="center" vertical="center" wrapText="1"/>
    </xf>
    <xf numFmtId="0" fontId="48" fillId="37" borderId="28" xfId="0" applyNumberFormat="1" applyFont="1" applyFill="1" applyBorder="1" applyAlignment="1">
      <alignment horizontal="center" vertical="center" wrapText="1"/>
    </xf>
    <xf numFmtId="0" fontId="48" fillId="37" borderId="28" xfId="0" applyNumberFormat="1" applyFont="1" applyFill="1" applyBorder="1" applyAlignment="1" applyProtection="1">
      <alignment horizontal="center" vertical="center" wrapText="1"/>
      <protection locked="0"/>
    </xf>
    <xf numFmtId="214" fontId="48" fillId="37" borderId="28" xfId="0" applyNumberFormat="1" applyFont="1" applyFill="1" applyBorder="1" applyAlignment="1" applyProtection="1">
      <alignment horizontal="center" vertical="center" wrapText="1"/>
      <protection locked="0"/>
    </xf>
    <xf numFmtId="219" fontId="49" fillId="37" borderId="28" xfId="0" applyNumberFormat="1" applyFont="1" applyFill="1" applyBorder="1" applyAlignment="1" applyProtection="1">
      <alignment horizontal="center" vertical="center" wrapText="1"/>
      <protection locked="0"/>
    </xf>
    <xf numFmtId="214" fontId="50" fillId="37" borderId="28" xfId="0" applyNumberFormat="1" applyFont="1" applyFill="1" applyBorder="1" applyAlignment="1">
      <alignment horizontal="center" vertical="center" wrapText="1"/>
    </xf>
    <xf numFmtId="220" fontId="51" fillId="37" borderId="28" xfId="0" applyNumberFormat="1" applyFont="1" applyFill="1" applyBorder="1" applyAlignment="1" applyProtection="1">
      <alignment horizontal="center" vertical="center" wrapText="1"/>
      <protection locked="0"/>
    </xf>
    <xf numFmtId="0" fontId="48" fillId="37" borderId="28" xfId="0" applyFont="1" applyFill="1" applyBorder="1" applyAlignment="1">
      <alignment horizontal="center" vertical="center" wrapText="1"/>
    </xf>
    <xf numFmtId="0" fontId="48" fillId="37" borderId="29" xfId="0" applyFont="1" applyFill="1" applyBorder="1" applyAlignment="1">
      <alignment horizontal="center" vertical="center" wrapText="1"/>
    </xf>
    <xf numFmtId="214" fontId="52" fillId="37" borderId="28" xfId="0" applyNumberFormat="1" applyFont="1" applyFill="1" applyBorder="1" applyAlignment="1">
      <alignment horizontal="center" vertical="center" wrapText="1"/>
    </xf>
    <xf numFmtId="0" fontId="1" fillId="0" borderId="0" xfId="0" applyNumberFormat="1" applyFont="1" applyFill="1" applyBorder="1" applyAlignment="1" applyProtection="1">
      <alignment horizontal="center" vertical="top"/>
      <protection/>
    </xf>
    <xf numFmtId="0" fontId="48" fillId="37" borderId="28" xfId="0" applyNumberFormat="1" applyFont="1" applyFill="1" applyBorder="1" applyAlignment="1">
      <alignment horizontal="left" vertical="center" wrapText="1"/>
    </xf>
    <xf numFmtId="0" fontId="1" fillId="33" borderId="0" xfId="0" applyNumberFormat="1" applyFont="1" applyFill="1" applyBorder="1" applyAlignment="1">
      <alignment horizontal="left"/>
    </xf>
    <xf numFmtId="0" fontId="2" fillId="0" borderId="0" xfId="0" applyFont="1" applyFill="1" applyBorder="1" applyAlignment="1">
      <alignment horizontal="left"/>
    </xf>
    <xf numFmtId="0" fontId="2" fillId="0" borderId="0" xfId="0" applyNumberFormat="1" applyFont="1" applyFill="1" applyBorder="1" applyAlignment="1">
      <alignment horizontal="left"/>
    </xf>
    <xf numFmtId="224" fontId="2" fillId="0" borderId="0" xfId="0" applyNumberFormat="1" applyFont="1" applyFill="1" applyBorder="1" applyAlignment="1">
      <alignment horizontal="center" vertical="top"/>
    </xf>
    <xf numFmtId="224" fontId="1" fillId="0" borderId="0" xfId="0" applyNumberFormat="1" applyFont="1" applyFill="1" applyBorder="1" applyAlignment="1">
      <alignment horizontal="left" vertical="top"/>
    </xf>
    <xf numFmtId="224" fontId="48" fillId="37" borderId="28" xfId="0" applyNumberFormat="1" applyFont="1" applyFill="1" applyBorder="1" applyAlignment="1">
      <alignment horizontal="center" vertical="center" wrapText="1"/>
    </xf>
    <xf numFmtId="224" fontId="1" fillId="33" borderId="0" xfId="0" applyNumberFormat="1" applyFont="1" applyFill="1" applyBorder="1" applyAlignment="1">
      <alignment horizontal="center" wrapText="1"/>
    </xf>
    <xf numFmtId="224" fontId="2" fillId="0" borderId="0" xfId="0" applyNumberFormat="1" applyFont="1" applyFill="1" applyBorder="1" applyAlignment="1">
      <alignment horizontal="center"/>
    </xf>
    <xf numFmtId="224" fontId="1" fillId="0" borderId="0" xfId="0" applyNumberFormat="1" applyFont="1" applyFill="1" applyBorder="1" applyAlignment="1">
      <alignment horizontal="center" vertical="top"/>
    </xf>
    <xf numFmtId="224" fontId="1" fillId="33" borderId="0" xfId="0" applyNumberFormat="1" applyFont="1" applyFill="1" applyBorder="1" applyAlignment="1">
      <alignment horizontal="center"/>
    </xf>
    <xf numFmtId="225" fontId="2" fillId="0" borderId="0" xfId="0" applyNumberFormat="1" applyFont="1" applyFill="1" applyBorder="1" applyAlignment="1" applyProtection="1">
      <alignment horizontal="center" vertical="top"/>
      <protection locked="0"/>
    </xf>
    <xf numFmtId="225" fontId="5" fillId="0" borderId="0" xfId="0" applyNumberFormat="1" applyFont="1" applyFill="1" applyBorder="1" applyAlignment="1" applyProtection="1">
      <alignment horizontal="center" vertical="top"/>
      <protection locked="0"/>
    </xf>
    <xf numFmtId="225" fontId="51" fillId="37" borderId="28" xfId="0" applyNumberFormat="1" applyFont="1" applyFill="1" applyBorder="1" applyAlignment="1" applyProtection="1">
      <alignment horizontal="center" vertical="center" wrapText="1"/>
      <protection locked="0"/>
    </xf>
    <xf numFmtId="225" fontId="1" fillId="33" borderId="0" xfId="0" applyNumberFormat="1" applyFont="1" applyFill="1" applyBorder="1" applyAlignment="1" applyProtection="1">
      <alignment horizontal="center"/>
      <protection locked="0"/>
    </xf>
    <xf numFmtId="225" fontId="2" fillId="0" borderId="0" xfId="0" applyNumberFormat="1" applyFont="1" applyFill="1" applyBorder="1" applyAlignment="1" applyProtection="1">
      <alignment horizontal="center"/>
      <protection locked="0"/>
    </xf>
    <xf numFmtId="225" fontId="45" fillId="0" borderId="0" xfId="0" applyNumberFormat="1" applyFont="1" applyFill="1" applyBorder="1" applyAlignment="1" applyProtection="1">
      <alignment horizontal="right" vertical="top" indent="1"/>
      <protection locked="0"/>
    </xf>
    <xf numFmtId="225" fontId="46" fillId="0" borderId="0" xfId="0" applyNumberFormat="1" applyFont="1" applyFill="1" applyBorder="1" applyAlignment="1" applyProtection="1">
      <alignment horizontal="right" vertical="top" indent="1"/>
      <protection locked="0"/>
    </xf>
    <xf numFmtId="225" fontId="49" fillId="37" borderId="28" xfId="0" applyNumberFormat="1" applyFont="1" applyFill="1" applyBorder="1" applyAlignment="1" applyProtection="1">
      <alignment horizontal="center" vertical="center" wrapText="1"/>
      <protection locked="0"/>
    </xf>
    <xf numFmtId="225" fontId="46" fillId="35" borderId="0" xfId="0" applyNumberFormat="1" applyFont="1" applyFill="1" applyAlignment="1" applyProtection="1">
      <alignment horizontal="left" vertical="center"/>
      <protection locked="0"/>
    </xf>
    <xf numFmtId="225" fontId="45" fillId="0" borderId="0" xfId="0" applyNumberFormat="1" applyFont="1" applyFill="1" applyBorder="1" applyAlignment="1" applyProtection="1">
      <alignment horizontal="left"/>
      <protection locked="0"/>
    </xf>
    <xf numFmtId="225" fontId="45" fillId="0" borderId="0" xfId="0" applyNumberFormat="1" applyFont="1" applyFill="1" applyBorder="1" applyAlignment="1" applyProtection="1">
      <alignment horizontal="left" wrapText="1"/>
      <protection locked="0"/>
    </xf>
    <xf numFmtId="226" fontId="2" fillId="0" borderId="0" xfId="0" applyNumberFormat="1" applyFont="1" applyFill="1" applyBorder="1" applyAlignment="1" applyProtection="1">
      <alignment horizontal="right" vertical="top" indent="1"/>
      <protection locked="0"/>
    </xf>
    <xf numFmtId="226" fontId="1" fillId="0" borderId="0" xfId="0" applyNumberFormat="1" applyFont="1" applyFill="1" applyBorder="1" applyAlignment="1" applyProtection="1">
      <alignment horizontal="right" vertical="top" indent="1"/>
      <protection locked="0"/>
    </xf>
    <xf numFmtId="226" fontId="48" fillId="37" borderId="28" xfId="0" applyNumberFormat="1" applyFont="1" applyFill="1" applyBorder="1" applyAlignment="1" applyProtection="1">
      <alignment horizontal="center" vertical="center" wrapText="1"/>
      <protection locked="0"/>
    </xf>
    <xf numFmtId="226" fontId="1" fillId="33" borderId="0" xfId="0" applyNumberFormat="1" applyFont="1" applyFill="1" applyBorder="1" applyAlignment="1" applyProtection="1">
      <alignment/>
      <protection locked="0"/>
    </xf>
    <xf numFmtId="226" fontId="2" fillId="0" borderId="0" xfId="0" applyNumberFormat="1" applyFont="1" applyFill="1" applyBorder="1" applyAlignment="1" applyProtection="1">
      <alignment horizontal="center"/>
      <protection locked="0"/>
    </xf>
    <xf numFmtId="226" fontId="2" fillId="0" borderId="0" xfId="0" applyNumberFormat="1" applyFont="1" applyFill="1" applyBorder="1" applyAlignment="1" applyProtection="1">
      <alignment horizontal="right" indent="1"/>
      <protection locked="0"/>
    </xf>
    <xf numFmtId="226" fontId="2" fillId="0" borderId="0" xfId="0" applyNumberFormat="1" applyFont="1" applyFill="1" applyBorder="1" applyAlignment="1" applyProtection="1">
      <alignment horizontal="right" vertical="top"/>
      <protection locked="0"/>
    </xf>
    <xf numFmtId="226" fontId="1" fillId="0" borderId="0" xfId="0" applyNumberFormat="1" applyFont="1" applyFill="1" applyBorder="1" applyAlignment="1" applyProtection="1">
      <alignment horizontal="right" vertical="top"/>
      <protection locked="0"/>
    </xf>
    <xf numFmtId="226" fontId="2" fillId="0" borderId="0" xfId="0" applyNumberFormat="1" applyFont="1" applyFill="1" applyBorder="1" applyAlignment="1" applyProtection="1">
      <alignment horizontal="right"/>
      <protection locked="0"/>
    </xf>
    <xf numFmtId="226" fontId="48" fillId="37" borderId="28" xfId="0" applyNumberFormat="1" applyFont="1" applyFill="1" applyBorder="1" applyAlignment="1" applyProtection="1">
      <alignment horizontal="right" vertical="center" wrapText="1"/>
      <protection locked="0"/>
    </xf>
    <xf numFmtId="226" fontId="1" fillId="33" borderId="0" xfId="0" applyNumberFormat="1" applyFont="1" applyFill="1" applyBorder="1" applyAlignment="1" applyProtection="1">
      <alignment horizontal="right"/>
      <protection locked="0"/>
    </xf>
    <xf numFmtId="226" fontId="2" fillId="0" borderId="0" xfId="0" applyNumberFormat="1" applyFont="1" applyFill="1" applyBorder="1" applyAlignment="1">
      <alignment horizontal="right" vertical="top" indent="1"/>
    </xf>
    <xf numFmtId="226" fontId="4" fillId="0" borderId="0" xfId="0" applyNumberFormat="1" applyFont="1" applyFill="1" applyBorder="1" applyAlignment="1">
      <alignment horizontal="right" vertical="top" indent="1"/>
    </xf>
    <xf numFmtId="226" fontId="52" fillId="37" borderId="28" xfId="0" applyNumberFormat="1" applyFont="1" applyFill="1" applyBorder="1" applyAlignment="1">
      <alignment horizontal="center" vertical="center" wrapText="1"/>
    </xf>
    <xf numFmtId="226" fontId="1" fillId="33" borderId="0" xfId="0" applyNumberFormat="1" applyFont="1" applyFill="1" applyBorder="1" applyAlignment="1">
      <alignment horizontal="right" indent="1"/>
    </xf>
    <xf numFmtId="226" fontId="2" fillId="0" borderId="0" xfId="0" applyNumberFormat="1" applyFont="1" applyFill="1" applyBorder="1" applyAlignment="1">
      <alignment horizontal="center"/>
    </xf>
    <xf numFmtId="226" fontId="2" fillId="0" borderId="0" xfId="0" applyNumberFormat="1" applyFont="1" applyFill="1" applyBorder="1" applyAlignment="1">
      <alignment horizontal="right" indent="1"/>
    </xf>
    <xf numFmtId="226" fontId="2" fillId="0" borderId="0" xfId="0" applyNumberFormat="1" applyFont="1" applyFill="1" applyBorder="1" applyAlignment="1">
      <alignment horizontal="right" vertical="top"/>
    </xf>
    <xf numFmtId="226" fontId="4" fillId="0" borderId="0" xfId="0" applyNumberFormat="1" applyFont="1" applyFill="1" applyBorder="1" applyAlignment="1">
      <alignment horizontal="right" vertical="top"/>
    </xf>
    <xf numFmtId="226" fontId="1" fillId="33" borderId="0" xfId="0" applyNumberFormat="1" applyFont="1" applyFill="1" applyBorder="1" applyAlignment="1">
      <alignment horizontal="right"/>
    </xf>
    <xf numFmtId="226" fontId="2" fillId="0" borderId="0" xfId="0" applyNumberFormat="1" applyFont="1" applyFill="1" applyBorder="1" applyAlignment="1">
      <alignment horizontal="right"/>
    </xf>
    <xf numFmtId="226" fontId="52" fillId="37" borderId="28" xfId="0" applyNumberFormat="1" applyFont="1" applyFill="1" applyBorder="1" applyAlignment="1">
      <alignment horizontal="right" vertical="center" wrapText="1"/>
    </xf>
    <xf numFmtId="226" fontId="1" fillId="35" borderId="0" xfId="0" applyNumberFormat="1" applyFont="1" applyFill="1" applyAlignment="1" applyProtection="1">
      <alignment horizontal="left" vertical="center" wrapText="1"/>
      <protection locked="0"/>
    </xf>
    <xf numFmtId="226" fontId="2" fillId="0" borderId="0" xfId="0" applyNumberFormat="1" applyFont="1" applyFill="1" applyBorder="1" applyAlignment="1" applyProtection="1">
      <alignment horizontal="left" wrapText="1"/>
      <protection locked="0"/>
    </xf>
    <xf numFmtId="226" fontId="1" fillId="35" borderId="0" xfId="0" applyNumberFormat="1" applyFont="1" applyFill="1" applyAlignment="1" applyProtection="1">
      <alignment horizontal="right" vertical="center" wrapText="1"/>
      <protection locked="0"/>
    </xf>
    <xf numFmtId="226" fontId="2" fillId="0" borderId="0" xfId="0" applyNumberFormat="1" applyFont="1" applyFill="1" applyBorder="1" applyAlignment="1" applyProtection="1">
      <alignment horizontal="right" wrapText="1"/>
      <protection locked="0"/>
    </xf>
    <xf numFmtId="0" fontId="2" fillId="0" borderId="0" xfId="0" applyNumberFormat="1" applyFont="1" applyFill="1" applyBorder="1" applyAlignment="1" quotePrefix="1">
      <alignment horizontal="left"/>
    </xf>
    <xf numFmtId="0" fontId="2" fillId="0" borderId="0" xfId="0" applyNumberFormat="1" applyFont="1" applyFill="1" applyBorder="1" applyAlignment="1" quotePrefix="1">
      <alignment horizontal="left" wrapText="1"/>
    </xf>
    <xf numFmtId="0" fontId="1" fillId="0" borderId="0" xfId="0" applyNumberFormat="1" applyFont="1" applyFill="1" applyBorder="1" applyAlignment="1" applyProtection="1">
      <alignment horizontal="center"/>
      <protection/>
    </xf>
    <xf numFmtId="0" fontId="1" fillId="0" borderId="0" xfId="0" applyNumberFormat="1" applyFont="1" applyFill="1" applyBorder="1" applyAlignment="1" quotePrefix="1">
      <alignment horizontal="left"/>
    </xf>
    <xf numFmtId="0" fontId="1" fillId="0" borderId="0" xfId="0" applyNumberFormat="1" applyFont="1" applyFill="1" applyBorder="1" applyAlignment="1" quotePrefix="1">
      <alignment horizontal="left" wrapText="1"/>
    </xf>
    <xf numFmtId="0" fontId="1" fillId="0" borderId="0" xfId="0" applyNumberFormat="1" applyFont="1" applyFill="1" applyBorder="1" applyAlignment="1">
      <alignment horizontal="center"/>
    </xf>
    <xf numFmtId="224" fontId="1" fillId="0" borderId="0" xfId="0" applyNumberFormat="1" applyFont="1" applyFill="1" applyBorder="1" applyAlignment="1">
      <alignment horizontal="center"/>
    </xf>
    <xf numFmtId="0" fontId="1" fillId="0" borderId="0" xfId="0" applyNumberFormat="1" applyFont="1" applyFill="1" applyBorder="1" applyAlignment="1" applyProtection="1">
      <alignment horizontal="center"/>
      <protection locked="0"/>
    </xf>
    <xf numFmtId="226" fontId="1" fillId="0" borderId="0" xfId="0" applyNumberFormat="1" applyFont="1" applyFill="1" applyBorder="1" applyAlignment="1" applyProtection="1">
      <alignment horizontal="right"/>
      <protection locked="0"/>
    </xf>
    <xf numFmtId="0" fontId="1" fillId="0" borderId="0" xfId="0" applyNumberFormat="1" applyFont="1" applyFill="1" applyBorder="1" applyAlignment="1" applyProtection="1">
      <alignment horizontal="left" wrapText="1"/>
      <protection locked="0"/>
    </xf>
    <xf numFmtId="225" fontId="46" fillId="0" borderId="0" xfId="0" applyNumberFormat="1" applyFont="1" applyFill="1" applyBorder="1" applyAlignment="1" applyProtection="1">
      <alignment horizontal="left" wrapText="1"/>
      <protection locked="0"/>
    </xf>
    <xf numFmtId="226" fontId="1" fillId="0" borderId="0" xfId="0" applyNumberFormat="1" applyFont="1" applyFill="1" applyBorder="1" applyAlignment="1" applyProtection="1">
      <alignment horizontal="right" wrapText="1"/>
      <protection locked="0"/>
    </xf>
    <xf numFmtId="226" fontId="1" fillId="0" borderId="0" xfId="0" applyNumberFormat="1" applyFont="1" applyFill="1" applyBorder="1" applyAlignment="1">
      <alignment horizontal="right"/>
    </xf>
    <xf numFmtId="225" fontId="1" fillId="0" borderId="0" xfId="0" applyNumberFormat="1" applyFont="1" applyFill="1" applyBorder="1" applyAlignment="1" applyProtection="1">
      <alignment horizontal="center"/>
      <protection locked="0"/>
    </xf>
    <xf numFmtId="214" fontId="1" fillId="0" borderId="0" xfId="0" applyNumberFormat="1" applyFont="1" applyFill="1" applyBorder="1" applyAlignment="1">
      <alignment horizontal="right" indent="1"/>
    </xf>
    <xf numFmtId="0" fontId="6" fillId="0" borderId="0" xfId="0" applyFont="1" applyAlignment="1">
      <alignment/>
    </xf>
    <xf numFmtId="0" fontId="2" fillId="0" borderId="0" xfId="0" applyFont="1" applyFill="1" applyBorder="1" applyAlignment="1" quotePrefix="1">
      <alignment horizontal="left"/>
    </xf>
    <xf numFmtId="0" fontId="2" fillId="0" borderId="0" xfId="0" applyFont="1" applyFill="1" applyBorder="1" applyAlignment="1" quotePrefix="1">
      <alignment horizontal="left" wrapText="1"/>
    </xf>
    <xf numFmtId="226" fontId="53" fillId="0" borderId="0" xfId="0" applyNumberFormat="1" applyFont="1" applyFill="1" applyBorder="1" applyAlignment="1" applyProtection="1">
      <alignment horizontal="right" vertical="top"/>
      <protection locked="0"/>
    </xf>
    <xf numFmtId="226" fontId="54" fillId="0" borderId="0" xfId="0" applyNumberFormat="1" applyFont="1" applyFill="1" applyBorder="1" applyAlignment="1" applyProtection="1">
      <alignment horizontal="right" vertical="top"/>
      <protection locked="0"/>
    </xf>
    <xf numFmtId="226" fontId="55" fillId="37" borderId="28" xfId="0" applyNumberFormat="1" applyFont="1" applyFill="1" applyBorder="1" applyAlignment="1" applyProtection="1">
      <alignment horizontal="right" vertical="center" wrapText="1"/>
      <protection locked="0"/>
    </xf>
    <xf numFmtId="226" fontId="54" fillId="33" borderId="0" xfId="0" applyNumberFormat="1" applyFont="1" applyFill="1" applyBorder="1" applyAlignment="1" applyProtection="1">
      <alignment horizontal="right"/>
      <protection locked="0"/>
    </xf>
    <xf numFmtId="226" fontId="54" fillId="0" borderId="0" xfId="0" applyNumberFormat="1" applyFont="1" applyFill="1" applyBorder="1" applyAlignment="1" applyProtection="1">
      <alignment horizontal="right"/>
      <protection locked="0"/>
    </xf>
    <xf numFmtId="226" fontId="53" fillId="0" borderId="0" xfId="0" applyNumberFormat="1" applyFont="1" applyFill="1" applyBorder="1" applyAlignment="1" applyProtection="1">
      <alignment horizontal="right"/>
      <protection locked="0"/>
    </xf>
    <xf numFmtId="0" fontId="53" fillId="0" borderId="0" xfId="0" applyNumberFormat="1" applyFont="1" applyFill="1" applyBorder="1" applyAlignment="1" applyProtection="1">
      <alignment horizontal="right" vertical="top" indent="1"/>
      <protection locked="0"/>
    </xf>
    <xf numFmtId="0" fontId="54" fillId="0" borderId="0" xfId="0" applyNumberFormat="1" applyFont="1" applyFill="1" applyBorder="1" applyAlignment="1" applyProtection="1">
      <alignment horizontal="right" vertical="top" indent="1"/>
      <protection locked="0"/>
    </xf>
    <xf numFmtId="0" fontId="55" fillId="37" borderId="28" xfId="0" applyNumberFormat="1" applyFont="1" applyFill="1" applyBorder="1" applyAlignment="1" applyProtection="1">
      <alignment horizontal="center" vertical="center" wrapText="1"/>
      <protection locked="0"/>
    </xf>
    <xf numFmtId="0" fontId="54" fillId="33" borderId="0" xfId="0" applyNumberFormat="1" applyFont="1" applyFill="1" applyBorder="1" applyAlignment="1" applyProtection="1">
      <alignment horizontal="center"/>
      <protection locked="0"/>
    </xf>
    <xf numFmtId="0" fontId="54" fillId="0" borderId="0" xfId="0" applyNumberFormat="1" applyFont="1" applyFill="1" applyBorder="1" applyAlignment="1" applyProtection="1">
      <alignment horizontal="left" wrapText="1"/>
      <protection locked="0"/>
    </xf>
    <xf numFmtId="0" fontId="53" fillId="0" borderId="0" xfId="0" applyFont="1" applyFill="1" applyBorder="1" applyAlignment="1" applyProtection="1">
      <alignment horizontal="center"/>
      <protection locked="0"/>
    </xf>
    <xf numFmtId="0" fontId="53" fillId="0" borderId="0" xfId="0" applyNumberFormat="1" applyFont="1" applyFill="1" applyBorder="1" applyAlignment="1" applyProtection="1">
      <alignment horizontal="left" wrapText="1"/>
      <protection locked="0"/>
    </xf>
    <xf numFmtId="0" fontId="2" fillId="0" borderId="0" xfId="0" applyNumberFormat="1" applyFont="1" applyFill="1" applyBorder="1" applyAlignment="1" applyProtection="1">
      <alignment horizontal="right" wrapText="1"/>
      <protection locked="0"/>
    </xf>
    <xf numFmtId="0" fontId="2" fillId="0" borderId="0" xfId="0" applyNumberFormat="1" applyFont="1" applyFill="1" applyBorder="1" applyAlignment="1">
      <alignment horizontal="right"/>
    </xf>
    <xf numFmtId="0" fontId="2" fillId="0" borderId="0" xfId="0" applyNumberFormat="1" applyFont="1" applyFill="1" applyBorder="1" applyAlignment="1">
      <alignment horizontal="right" wrapText="1"/>
    </xf>
    <xf numFmtId="224" fontId="2" fillId="0" borderId="0" xfId="0" applyNumberFormat="1" applyFont="1" applyFill="1" applyBorder="1" applyAlignment="1">
      <alignment horizontal="right"/>
    </xf>
    <xf numFmtId="0" fontId="2" fillId="0" borderId="0" xfId="0" applyNumberFormat="1" applyFont="1" applyFill="1" applyBorder="1" applyAlignment="1" applyProtection="1">
      <alignment horizontal="right"/>
      <protection locked="0"/>
    </xf>
    <xf numFmtId="225" fontId="45" fillId="0" borderId="0" xfId="0" applyNumberFormat="1" applyFont="1" applyFill="1" applyBorder="1" applyAlignment="1" applyProtection="1">
      <alignment horizontal="right" wrapText="1"/>
      <protection locked="0"/>
    </xf>
    <xf numFmtId="225" fontId="2" fillId="0" borderId="0" xfId="0" applyNumberFormat="1" applyFont="1" applyFill="1" applyBorder="1" applyAlignment="1" applyProtection="1">
      <alignment horizontal="right"/>
      <protection locked="0"/>
    </xf>
    <xf numFmtId="0" fontId="2" fillId="0" borderId="0" xfId="0" applyFont="1" applyFill="1" applyBorder="1" applyAlignment="1">
      <alignment horizontal="right" wrapText="1"/>
    </xf>
    <xf numFmtId="0" fontId="2" fillId="0" borderId="0" xfId="0" applyFont="1" applyFill="1" applyBorder="1" applyAlignment="1">
      <alignment horizontal="right"/>
    </xf>
    <xf numFmtId="0" fontId="2" fillId="37" borderId="0" xfId="0" applyNumberFormat="1" applyFont="1" applyFill="1" applyBorder="1" applyAlignment="1" applyProtection="1">
      <alignment horizontal="right" wrapText="1"/>
      <protection locked="0"/>
    </xf>
    <xf numFmtId="0" fontId="2" fillId="37" borderId="0" xfId="0" applyNumberFormat="1" applyFont="1" applyFill="1" applyBorder="1" applyAlignment="1">
      <alignment horizontal="right"/>
    </xf>
    <xf numFmtId="0" fontId="2" fillId="37" borderId="0" xfId="0" applyNumberFormat="1" applyFont="1" applyFill="1" applyBorder="1" applyAlignment="1">
      <alignment horizontal="right" wrapText="1"/>
    </xf>
    <xf numFmtId="224" fontId="2" fillId="37" borderId="0" xfId="0" applyNumberFormat="1" applyFont="1" applyFill="1" applyBorder="1" applyAlignment="1">
      <alignment horizontal="right"/>
    </xf>
    <xf numFmtId="0" fontId="2" fillId="37" borderId="0" xfId="0" applyNumberFormat="1" applyFont="1" applyFill="1" applyBorder="1" applyAlignment="1" applyProtection="1">
      <alignment horizontal="right"/>
      <protection locked="0"/>
    </xf>
    <xf numFmtId="226" fontId="2" fillId="37" borderId="0" xfId="0" applyNumberFormat="1" applyFont="1" applyFill="1" applyBorder="1" applyAlignment="1" applyProtection="1">
      <alignment horizontal="right"/>
      <protection locked="0"/>
    </xf>
    <xf numFmtId="225" fontId="45" fillId="37" borderId="0" xfId="0" applyNumberFormat="1" applyFont="1" applyFill="1" applyBorder="1" applyAlignment="1" applyProtection="1">
      <alignment horizontal="right" wrapText="1"/>
      <protection locked="0"/>
    </xf>
    <xf numFmtId="226" fontId="2" fillId="37" borderId="0" xfId="0" applyNumberFormat="1" applyFont="1" applyFill="1" applyBorder="1" applyAlignment="1" applyProtection="1">
      <alignment horizontal="right" wrapText="1"/>
      <protection locked="0"/>
    </xf>
    <xf numFmtId="226" fontId="2" fillId="37" borderId="0" xfId="0" applyNumberFormat="1" applyFont="1" applyFill="1" applyBorder="1" applyAlignment="1">
      <alignment horizontal="right"/>
    </xf>
    <xf numFmtId="225" fontId="2" fillId="37" borderId="0" xfId="0" applyNumberFormat="1" applyFont="1" applyFill="1" applyBorder="1" applyAlignment="1" applyProtection="1">
      <alignment horizontal="right"/>
      <protection locked="0"/>
    </xf>
    <xf numFmtId="214" fontId="2" fillId="37" borderId="0" xfId="0" applyNumberFormat="1" applyFont="1" applyFill="1" applyBorder="1" applyAlignment="1">
      <alignment horizontal="right" indent="1"/>
    </xf>
    <xf numFmtId="0" fontId="2" fillId="37" borderId="0" xfId="0" applyFont="1" applyFill="1" applyBorder="1" applyAlignment="1">
      <alignment horizontal="right" wrapText="1"/>
    </xf>
    <xf numFmtId="0" fontId="2" fillId="37" borderId="0" xfId="0" applyFont="1" applyFill="1" applyBorder="1" applyAlignment="1">
      <alignment horizontal="right"/>
    </xf>
    <xf numFmtId="0" fontId="1" fillId="37" borderId="0" xfId="0" applyNumberFormat="1" applyFont="1" applyFill="1" applyBorder="1" applyAlignment="1" applyProtection="1">
      <alignment horizontal="right" wrapText="1"/>
      <protection locked="0"/>
    </xf>
    <xf numFmtId="0" fontId="1" fillId="37" borderId="0" xfId="0" applyNumberFormat="1" applyFont="1" applyFill="1" applyBorder="1" applyAlignment="1">
      <alignment horizontal="right"/>
    </xf>
    <xf numFmtId="0" fontId="1" fillId="37" borderId="0" xfId="0" applyNumberFormat="1" applyFont="1" applyFill="1" applyBorder="1" applyAlignment="1">
      <alignment horizontal="right" wrapText="1"/>
    </xf>
    <xf numFmtId="224" fontId="1" fillId="37" borderId="0" xfId="0" applyNumberFormat="1" applyFont="1" applyFill="1" applyBorder="1" applyAlignment="1">
      <alignment horizontal="right"/>
    </xf>
    <xf numFmtId="0" fontId="1" fillId="37" borderId="0" xfId="0" applyNumberFormat="1" applyFont="1" applyFill="1" applyBorder="1" applyAlignment="1" applyProtection="1">
      <alignment horizontal="right"/>
      <protection locked="0"/>
    </xf>
    <xf numFmtId="225" fontId="46" fillId="37" borderId="0" xfId="0" applyNumberFormat="1" applyFont="1" applyFill="1" applyBorder="1" applyAlignment="1" applyProtection="1">
      <alignment horizontal="right" wrapText="1"/>
      <protection locked="0"/>
    </xf>
    <xf numFmtId="226" fontId="1" fillId="37" borderId="0" xfId="0" applyNumberFormat="1" applyFont="1" applyFill="1" applyBorder="1" applyAlignment="1" applyProtection="1">
      <alignment horizontal="right" wrapText="1"/>
      <protection locked="0"/>
    </xf>
    <xf numFmtId="225" fontId="1" fillId="37" borderId="0" xfId="0" applyNumberFormat="1" applyFont="1" applyFill="1" applyBorder="1" applyAlignment="1" applyProtection="1">
      <alignment horizontal="right"/>
      <protection locked="0"/>
    </xf>
    <xf numFmtId="0" fontId="1" fillId="37" borderId="0" xfId="0" applyFont="1" applyFill="1" applyBorder="1" applyAlignment="1">
      <alignment horizontal="right" wrapText="1"/>
    </xf>
    <xf numFmtId="0" fontId="1" fillId="37" borderId="0" xfId="0" applyFont="1" applyFill="1" applyBorder="1" applyAlignment="1">
      <alignment horizontal="right"/>
    </xf>
    <xf numFmtId="225" fontId="46" fillId="35" borderId="0" xfId="0" applyNumberFormat="1" applyFont="1" applyFill="1" applyAlignment="1" applyProtection="1">
      <alignment horizontal="left"/>
      <protection locked="0"/>
    </xf>
    <xf numFmtId="226" fontId="1" fillId="35" borderId="0" xfId="0" applyNumberFormat="1" applyFont="1" applyFill="1" applyAlignment="1" applyProtection="1">
      <alignment horizontal="right" wrapText="1"/>
      <protection locked="0"/>
    </xf>
    <xf numFmtId="225" fontId="46" fillId="37" borderId="0" xfId="0" applyNumberFormat="1" applyFont="1" applyFill="1" applyAlignment="1" applyProtection="1">
      <alignment horizontal="left"/>
      <protection locked="0"/>
    </xf>
    <xf numFmtId="226" fontId="1" fillId="37" borderId="0" xfId="0" applyNumberFormat="1" applyFont="1" applyFill="1" applyAlignment="1" applyProtection="1">
      <alignment horizontal="right" wrapText="1"/>
      <protection locked="0"/>
    </xf>
    <xf numFmtId="0" fontId="1" fillId="37" borderId="0" xfId="0" applyFont="1" applyFill="1" applyBorder="1" applyAlignment="1">
      <alignment horizontal="center"/>
    </xf>
    <xf numFmtId="0" fontId="1" fillId="0" borderId="0" xfId="0" applyFont="1" applyFill="1" applyBorder="1" applyAlignment="1" applyProtection="1">
      <alignment horizontal="center" wrapText="1"/>
      <protection locked="0"/>
    </xf>
    <xf numFmtId="0" fontId="2" fillId="0" borderId="0" xfId="0" applyFont="1" applyFill="1" applyBorder="1" applyAlignment="1" applyProtection="1">
      <alignment horizontal="center" wrapText="1"/>
      <protection locked="0"/>
    </xf>
    <xf numFmtId="0" fontId="2" fillId="0" borderId="0" xfId="0" applyNumberFormat="1" applyFont="1" applyFill="1" applyBorder="1" applyAlignment="1" applyProtection="1">
      <alignment horizontal="center" wrapText="1"/>
      <protection/>
    </xf>
    <xf numFmtId="0" fontId="2" fillId="0" borderId="0" xfId="0" applyNumberFormat="1" applyFont="1" applyFill="1" applyBorder="1" applyAlignment="1">
      <alignment horizontal="center" wrapText="1"/>
    </xf>
    <xf numFmtId="224" fontId="2" fillId="0" borderId="0" xfId="0" applyNumberFormat="1" applyFont="1" applyFill="1" applyBorder="1" applyAlignment="1">
      <alignment horizontal="center" wrapText="1"/>
    </xf>
    <xf numFmtId="0" fontId="2" fillId="0" borderId="0" xfId="0" applyNumberFormat="1" applyFont="1" applyFill="1" applyBorder="1" applyAlignment="1" applyProtection="1">
      <alignment horizontal="center" wrapText="1"/>
      <protection locked="0"/>
    </xf>
    <xf numFmtId="226" fontId="2" fillId="0" borderId="0" xfId="0" applyNumberFormat="1" applyFont="1" applyFill="1" applyBorder="1" applyAlignment="1">
      <alignment horizontal="right" wrapText="1"/>
    </xf>
    <xf numFmtId="225" fontId="2" fillId="0" borderId="0" xfId="0" applyNumberFormat="1" applyFont="1" applyFill="1" applyBorder="1" applyAlignment="1" applyProtection="1">
      <alignment horizontal="center" wrapText="1"/>
      <protection locked="0"/>
    </xf>
    <xf numFmtId="214" fontId="2" fillId="0" borderId="0" xfId="0" applyNumberFormat="1" applyFont="1" applyFill="1" applyBorder="1" applyAlignment="1">
      <alignment horizontal="right" wrapText="1" indent="1"/>
    </xf>
    <xf numFmtId="0" fontId="2" fillId="0" borderId="0" xfId="0" applyNumberFormat="1" applyFont="1" applyFill="1" applyBorder="1" applyAlignment="1" applyProtection="1">
      <alignment horizontal="center" vertical="center" wrapText="1"/>
      <protection/>
    </xf>
    <xf numFmtId="0" fontId="2" fillId="0" borderId="0" xfId="0" applyNumberFormat="1" applyFont="1" applyFill="1" applyBorder="1" applyAlignment="1">
      <alignment horizontal="left" vertical="center" wrapText="1"/>
    </xf>
    <xf numFmtId="0" fontId="2" fillId="0" borderId="0" xfId="0" applyNumberFormat="1" applyFont="1" applyFill="1" applyBorder="1" applyAlignment="1">
      <alignment horizontal="center" vertical="center" wrapText="1"/>
    </xf>
    <xf numFmtId="224" fontId="2" fillId="0" borderId="0" xfId="0" applyNumberFormat="1" applyFont="1" applyFill="1" applyBorder="1" applyAlignment="1">
      <alignment horizontal="center" vertical="center" wrapText="1"/>
    </xf>
    <xf numFmtId="0" fontId="2" fillId="0" borderId="0" xfId="0" applyNumberFormat="1" applyFont="1" applyFill="1" applyBorder="1" applyAlignment="1" applyProtection="1">
      <alignment horizontal="center" vertical="center" wrapText="1"/>
      <protection locked="0"/>
    </xf>
    <xf numFmtId="226" fontId="2" fillId="0" borderId="0" xfId="0" applyNumberFormat="1" applyFont="1" applyFill="1" applyBorder="1" applyAlignment="1" applyProtection="1">
      <alignment horizontal="right" vertical="center" wrapText="1"/>
      <protection locked="0"/>
    </xf>
    <xf numFmtId="0" fontId="2" fillId="0" borderId="0" xfId="0" applyNumberFormat="1" applyFont="1" applyFill="1" applyBorder="1" applyAlignment="1" applyProtection="1">
      <alignment horizontal="left" vertical="center" wrapText="1"/>
      <protection locked="0"/>
    </xf>
    <xf numFmtId="225" fontId="45" fillId="0" borderId="0" xfId="0" applyNumberFormat="1" applyFont="1" applyFill="1" applyBorder="1" applyAlignment="1" applyProtection="1">
      <alignment horizontal="left" vertical="center" wrapText="1"/>
      <protection locked="0"/>
    </xf>
    <xf numFmtId="226" fontId="2" fillId="0" borderId="0" xfId="0" applyNumberFormat="1" applyFont="1" applyFill="1" applyBorder="1" applyAlignment="1">
      <alignment horizontal="right" vertical="center" wrapText="1"/>
    </xf>
    <xf numFmtId="225" fontId="2" fillId="0" borderId="0" xfId="0" applyNumberFormat="1" applyFont="1" applyFill="1" applyBorder="1" applyAlignment="1" applyProtection="1">
      <alignment horizontal="center" vertical="center" wrapText="1"/>
      <protection locked="0"/>
    </xf>
    <xf numFmtId="214" fontId="2" fillId="0" borderId="0" xfId="0" applyNumberFormat="1" applyFont="1" applyFill="1" applyBorder="1" applyAlignment="1">
      <alignment horizontal="right" vertical="center" wrapText="1" indent="1"/>
    </xf>
    <xf numFmtId="0" fontId="2" fillId="0" borderId="0" xfId="0" applyFont="1" applyFill="1" applyBorder="1" applyAlignment="1">
      <alignment horizontal="center" vertical="center" wrapText="1"/>
    </xf>
    <xf numFmtId="0" fontId="2" fillId="0" borderId="0" xfId="0" applyNumberFormat="1" applyFont="1" applyFill="1" applyBorder="1" applyAlignment="1" applyProtection="1">
      <alignment horizontal="left" vertical="center" wrapText="1"/>
      <protection/>
    </xf>
    <xf numFmtId="224" fontId="2" fillId="0" borderId="0" xfId="0" applyNumberFormat="1" applyFont="1" applyFill="1" applyBorder="1" applyAlignment="1">
      <alignment horizontal="left" vertical="center" wrapText="1"/>
    </xf>
    <xf numFmtId="226" fontId="2" fillId="0" borderId="0" xfId="0" applyNumberFormat="1" applyFont="1" applyFill="1" applyBorder="1" applyAlignment="1" applyProtection="1">
      <alignment horizontal="left" vertical="center" wrapText="1"/>
      <protection locked="0"/>
    </xf>
    <xf numFmtId="226" fontId="2" fillId="0" borderId="0" xfId="0" applyNumberFormat="1" applyFont="1" applyFill="1" applyBorder="1" applyAlignment="1">
      <alignment horizontal="left" vertical="center" wrapText="1"/>
    </xf>
    <xf numFmtId="225" fontId="2" fillId="0" borderId="0" xfId="0" applyNumberFormat="1" applyFont="1" applyFill="1" applyBorder="1" applyAlignment="1" applyProtection="1">
      <alignment horizontal="left" vertical="center" wrapText="1"/>
      <protection locked="0"/>
    </xf>
    <xf numFmtId="214" fontId="2" fillId="0" borderId="0" xfId="0" applyNumberFormat="1" applyFont="1" applyFill="1" applyBorder="1" applyAlignment="1">
      <alignment horizontal="left" vertical="center" wrapText="1" indent="1"/>
    </xf>
    <xf numFmtId="0" fontId="2" fillId="0" borderId="0" xfId="0" applyFont="1" applyFill="1" applyBorder="1" applyAlignment="1">
      <alignment horizontal="left" vertical="center" wrapText="1"/>
    </xf>
    <xf numFmtId="49" fontId="1" fillId="0" borderId="0" xfId="0" applyNumberFormat="1" applyFont="1" applyFill="1" applyBorder="1" applyAlignment="1" applyProtection="1">
      <alignment/>
      <protection/>
    </xf>
    <xf numFmtId="49" fontId="2" fillId="0" borderId="0" xfId="0" applyNumberFormat="1" applyFont="1" applyFill="1" applyBorder="1" applyAlignment="1" applyProtection="1">
      <alignment horizontal="left"/>
      <protection/>
    </xf>
    <xf numFmtId="214" fontId="2" fillId="0" borderId="0" xfId="0" applyNumberFormat="1" applyFont="1" applyFill="1" applyBorder="1" applyAlignment="1" applyProtection="1">
      <alignment horizontal="right"/>
      <protection/>
    </xf>
    <xf numFmtId="215" fontId="2" fillId="0" borderId="0" xfId="0" applyNumberFormat="1" applyFont="1" applyFill="1" applyBorder="1" applyAlignment="1" applyProtection="1">
      <alignment horizontal="right"/>
      <protection/>
    </xf>
    <xf numFmtId="49" fontId="1" fillId="0" borderId="0" xfId="0" applyNumberFormat="1" applyFont="1" applyFill="1" applyBorder="1" applyAlignment="1" applyProtection="1">
      <alignment horizontal="left"/>
      <protection/>
    </xf>
    <xf numFmtId="214" fontId="1" fillId="0" borderId="0" xfId="0" applyNumberFormat="1" applyFont="1" applyFill="1" applyBorder="1" applyAlignment="1" applyProtection="1">
      <alignment horizontal="right"/>
      <protection/>
    </xf>
    <xf numFmtId="214" fontId="4" fillId="0" borderId="0" xfId="0" applyNumberFormat="1" applyFont="1" applyFill="1" applyBorder="1" applyAlignment="1" applyProtection="1">
      <alignment horizontal="right"/>
      <protection/>
    </xf>
    <xf numFmtId="215" fontId="3" fillId="0" borderId="0" xfId="0" applyNumberFormat="1" applyFont="1" applyFill="1" applyBorder="1" applyAlignment="1" applyProtection="1">
      <alignment horizontal="right"/>
      <protection/>
    </xf>
    <xf numFmtId="49" fontId="1" fillId="33" borderId="10" xfId="0" applyNumberFormat="1" applyFont="1" applyFill="1" applyBorder="1" applyAlignment="1" applyProtection="1">
      <alignment wrapText="1"/>
      <protection/>
    </xf>
    <xf numFmtId="49" fontId="1" fillId="33" borderId="11" xfId="0" applyNumberFormat="1" applyFont="1" applyFill="1" applyBorder="1" applyAlignment="1" applyProtection="1">
      <alignment horizontal="center"/>
      <protection/>
    </xf>
    <xf numFmtId="214" fontId="1" fillId="33" borderId="11" xfId="0" applyNumberFormat="1" applyFont="1" applyFill="1" applyBorder="1" applyAlignment="1" applyProtection="1">
      <alignment horizontal="right"/>
      <protection/>
    </xf>
    <xf numFmtId="214" fontId="1" fillId="33" borderId="11" xfId="0" applyNumberFormat="1" applyFont="1" applyFill="1" applyBorder="1" applyAlignment="1" applyProtection="1">
      <alignment horizontal="center"/>
      <protection/>
    </xf>
    <xf numFmtId="49" fontId="1" fillId="33" borderId="12" xfId="0" applyNumberFormat="1" applyFont="1" applyFill="1" applyBorder="1" applyAlignment="1" applyProtection="1">
      <alignment horizontal="center"/>
      <protection/>
    </xf>
    <xf numFmtId="215" fontId="1" fillId="33" borderId="13" xfId="0" applyNumberFormat="1" applyFont="1" applyFill="1" applyBorder="1" applyAlignment="1" applyProtection="1">
      <alignment horizontal="right"/>
      <protection/>
    </xf>
    <xf numFmtId="49" fontId="2" fillId="0" borderId="14" xfId="0" applyNumberFormat="1" applyFont="1" applyFill="1" applyBorder="1" applyAlignment="1" applyProtection="1">
      <alignment wrapText="1"/>
      <protection locked="0"/>
    </xf>
    <xf numFmtId="0" fontId="2" fillId="0" borderId="15" xfId="0" applyFont="1" applyFill="1" applyBorder="1" applyAlignment="1" applyProtection="1">
      <alignment horizontal="center"/>
      <protection locked="0"/>
    </xf>
    <xf numFmtId="214" fontId="2" fillId="0" borderId="15" xfId="0" applyNumberFormat="1" applyFont="1" applyFill="1" applyBorder="1" applyAlignment="1" applyProtection="1">
      <alignment horizontal="right"/>
      <protection locked="0"/>
    </xf>
    <xf numFmtId="49" fontId="2" fillId="0" borderId="15" xfId="0" applyNumberFormat="1" applyFont="1" applyFill="1" applyBorder="1" applyAlignment="1" applyProtection="1">
      <alignment horizontal="left" wrapText="1"/>
      <protection locked="0"/>
    </xf>
    <xf numFmtId="214" fontId="2" fillId="0" borderId="15" xfId="0" applyNumberFormat="1" applyFont="1" applyFill="1" applyBorder="1" applyAlignment="1">
      <alignment horizontal="right"/>
    </xf>
    <xf numFmtId="10" fontId="2" fillId="0" borderId="16" xfId="0" applyNumberFormat="1" applyFont="1" applyFill="1" applyBorder="1" applyAlignment="1" applyProtection="1">
      <alignment horizontal="center"/>
      <protection locked="0"/>
    </xf>
    <xf numFmtId="215" fontId="2" fillId="0" borderId="17" xfId="0" applyNumberFormat="1" applyFont="1" applyFill="1" applyBorder="1" applyAlignment="1">
      <alignment horizontal="right"/>
    </xf>
    <xf numFmtId="49" fontId="2" fillId="0" borderId="18" xfId="0" applyNumberFormat="1" applyFont="1" applyFill="1" applyBorder="1" applyAlignment="1" applyProtection="1">
      <alignment wrapText="1"/>
      <protection locked="0"/>
    </xf>
    <xf numFmtId="0" fontId="2" fillId="0" borderId="19" xfId="0" applyFont="1" applyFill="1" applyBorder="1" applyAlignment="1" applyProtection="1">
      <alignment horizontal="center"/>
      <protection locked="0"/>
    </xf>
    <xf numFmtId="214" fontId="2" fillId="0" borderId="19" xfId="0" applyNumberFormat="1" applyFont="1" applyFill="1" applyBorder="1" applyAlignment="1" applyProtection="1">
      <alignment horizontal="right"/>
      <protection locked="0"/>
    </xf>
    <xf numFmtId="49" fontId="2" fillId="0" borderId="19" xfId="0" applyNumberFormat="1" applyFont="1" applyFill="1" applyBorder="1" applyAlignment="1" applyProtection="1">
      <alignment horizontal="left" wrapText="1"/>
      <protection locked="0"/>
    </xf>
    <xf numFmtId="214" fontId="2" fillId="0" borderId="19" xfId="0" applyNumberFormat="1" applyFont="1" applyFill="1" applyBorder="1" applyAlignment="1">
      <alignment horizontal="right"/>
    </xf>
    <xf numFmtId="10" fontId="2" fillId="0" borderId="20" xfId="0" applyNumberFormat="1" applyFont="1" applyFill="1" applyBorder="1" applyAlignment="1" applyProtection="1">
      <alignment horizontal="center"/>
      <protection locked="0"/>
    </xf>
    <xf numFmtId="215" fontId="2" fillId="0" borderId="21" xfId="0" applyNumberFormat="1" applyFont="1" applyFill="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215" fontId="2" fillId="0" borderId="0" xfId="0" applyNumberFormat="1" applyFont="1" applyFill="1" applyBorder="1" applyAlignment="1">
      <alignment horizontal="right"/>
    </xf>
    <xf numFmtId="49" fontId="1" fillId="0" borderId="25" xfId="0" applyNumberFormat="1" applyFont="1" applyFill="1" applyBorder="1" applyAlignment="1" applyProtection="1">
      <alignment wrapText="1"/>
      <protection locked="0"/>
    </xf>
    <xf numFmtId="0" fontId="1" fillId="0" borderId="0" xfId="0" applyFont="1" applyFill="1" applyBorder="1" applyAlignment="1" applyProtection="1">
      <alignment horizontal="center"/>
      <protection locked="0"/>
    </xf>
    <xf numFmtId="214" fontId="1" fillId="0" borderId="0" xfId="0" applyNumberFormat="1" applyFont="1" applyFill="1" applyBorder="1" applyAlignment="1" applyProtection="1">
      <alignment horizontal="right"/>
      <protection locked="0"/>
    </xf>
    <xf numFmtId="214" fontId="1" fillId="0" borderId="0" xfId="0" applyNumberFormat="1" applyFont="1" applyFill="1" applyBorder="1" applyAlignment="1" applyProtection="1">
      <alignment horizontal="right" wrapText="1"/>
      <protection locked="0"/>
    </xf>
    <xf numFmtId="214" fontId="1" fillId="0" borderId="0" xfId="0" applyNumberFormat="1" applyFont="1" applyFill="1" applyBorder="1" applyAlignment="1">
      <alignment horizontal="right"/>
    </xf>
    <xf numFmtId="10" fontId="1" fillId="0" borderId="26" xfId="0" applyNumberFormat="1" applyFont="1" applyFill="1" applyBorder="1" applyAlignment="1" applyProtection="1">
      <alignment horizontal="center"/>
      <protection locked="0"/>
    </xf>
    <xf numFmtId="226" fontId="2" fillId="0" borderId="0" xfId="0" applyNumberFormat="1" applyFont="1" applyFill="1" applyBorder="1" applyAlignment="1" applyProtection="1">
      <alignment horizontal="right"/>
      <protection/>
    </xf>
    <xf numFmtId="226" fontId="1" fillId="0" borderId="0" xfId="0" applyNumberFormat="1" applyFont="1" applyFill="1" applyBorder="1" applyAlignment="1" applyProtection="1">
      <alignment horizontal="right"/>
      <protection/>
    </xf>
    <xf numFmtId="226" fontId="1" fillId="33" borderId="11" xfId="0" applyNumberFormat="1" applyFont="1" applyFill="1" applyBorder="1" applyAlignment="1" applyProtection="1">
      <alignment horizontal="right"/>
      <protection/>
    </xf>
    <xf numFmtId="226" fontId="2" fillId="0" borderId="15" xfId="0" applyNumberFormat="1" applyFont="1" applyFill="1" applyBorder="1" applyAlignment="1" applyProtection="1">
      <alignment horizontal="right"/>
      <protection locked="0"/>
    </xf>
    <xf numFmtId="226" fontId="2" fillId="0" borderId="19" xfId="0" applyNumberFormat="1" applyFont="1" applyFill="1" applyBorder="1" applyAlignment="1" applyProtection="1">
      <alignment horizontal="right"/>
      <protection locked="0"/>
    </xf>
    <xf numFmtId="226" fontId="1" fillId="33" borderId="23" xfId="0" applyNumberFormat="1" applyFont="1" applyFill="1" applyBorder="1" applyAlignment="1" applyProtection="1">
      <alignment horizontal="right"/>
      <protection locked="0"/>
    </xf>
    <xf numFmtId="226" fontId="2" fillId="0" borderId="0" xfId="0" applyNumberFormat="1" applyFont="1" applyFill="1" applyBorder="1" applyAlignment="1" applyProtection="1">
      <alignment horizontal="right" vertical="center"/>
      <protection locked="0"/>
    </xf>
  </cellXfs>
  <cellStyles count="49">
    <cellStyle name="Normal" xfId="0"/>
    <cellStyle name="20 % - Accent1" xfId="15"/>
    <cellStyle name="20 % - Accent2" xfId="16"/>
    <cellStyle name="20 % - Accent3" xfId="17"/>
    <cellStyle name="20 % - Accent4" xfId="18"/>
    <cellStyle name="20 % - Accent5" xfId="19"/>
    <cellStyle name="20 % - Accent6" xfId="20"/>
    <cellStyle name="40 % - Accent1" xfId="21"/>
    <cellStyle name="40 % - Accent2" xfId="22"/>
    <cellStyle name="40 % - Accent3" xfId="23"/>
    <cellStyle name="40 % - Accent4" xfId="24"/>
    <cellStyle name="40 % - Accent5" xfId="25"/>
    <cellStyle name="40 % - Accent6" xfId="26"/>
    <cellStyle name="60 % - Accent1" xfId="27"/>
    <cellStyle name="60 % - Accent2" xfId="28"/>
    <cellStyle name="60 % - Accent3" xfId="29"/>
    <cellStyle name="60 % - Accent4" xfId="30"/>
    <cellStyle name="60 % - Accent5" xfId="31"/>
    <cellStyle name="60 % - Accent6" xfId="32"/>
    <cellStyle name="Accent1" xfId="33"/>
    <cellStyle name="Accent2" xfId="34"/>
    <cellStyle name="Accent3" xfId="35"/>
    <cellStyle name="Accent4" xfId="36"/>
    <cellStyle name="Accent5" xfId="37"/>
    <cellStyle name="Accent6" xfId="38"/>
    <cellStyle name="Avertissement" xfId="39"/>
    <cellStyle name="Calcul" xfId="40"/>
    <cellStyle name="Cellule liée" xfId="41"/>
    <cellStyle name="Entrée" xfId="42"/>
    <cellStyle name="Insatisfaisant" xfId="43"/>
    <cellStyle name="Hyperlink" xfId="44"/>
    <cellStyle name="Comma" xfId="45"/>
    <cellStyle name="Comma [0]" xfId="46"/>
    <cellStyle name="Currency" xfId="47"/>
    <cellStyle name="Currency [0]" xfId="48"/>
    <cellStyle name="Neutre" xfId="49"/>
    <cellStyle name="Note" xfId="50"/>
    <cellStyle name="Percent" xfId="51"/>
    <cellStyle name="Satisfaisant" xfId="52"/>
    <cellStyle name="Sortie" xfId="53"/>
    <cellStyle name="Standaard 2" xfId="54"/>
    <cellStyle name="Texte explicatif" xfId="55"/>
    <cellStyle name="Titre" xfId="56"/>
    <cellStyle name="Titre 1" xfId="57"/>
    <cellStyle name="Titre 2" xfId="58"/>
    <cellStyle name="Titre 3" xfId="59"/>
    <cellStyle name="Titre 4" xfId="60"/>
    <cellStyle name="Total" xfId="61"/>
    <cellStyle name="Vérification" xfId="62"/>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sharedStrings" Target="sharedStrings.xml" /><Relationship Id="rId7"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hyperlink" Target="mailto:support@3p.eu" TargetMode="External" /><Relationship Id="rId2"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sheet1.xml><?xml version="1.0" encoding="utf-8"?>
<worksheet xmlns="http://schemas.openxmlformats.org/spreadsheetml/2006/main" xmlns:r="http://schemas.openxmlformats.org/officeDocument/2006/relationships">
  <sheetPr codeName="Blad2"/>
  <dimension ref="A1:T126"/>
  <sheetViews>
    <sheetView tabSelected="1" workbookViewId="0" topLeftCell="A1">
      <pane ySplit="4" topLeftCell="A5" activePane="bottomLeft" state="frozen"/>
      <selection pane="topLeft" activeCell="A1" sqref="A1"/>
      <selection pane="bottomLeft" activeCell="L14" sqref="L14"/>
    </sheetView>
  </sheetViews>
  <sheetFormatPr defaultColWidth="9.14397321428571" defaultRowHeight="10.5"/>
  <cols>
    <col min="1" max="1" width="7.14285714285714" style="18" customWidth="1"/>
    <col min="2" max="2" width="11.7142857142857" style="163" hidden="1" customWidth="1"/>
    <col min="3" max="3" width="3.71428571428571" style="163" hidden="1" customWidth="1"/>
    <col min="4" max="4" width="44.7142857142857" style="78" customWidth="1"/>
    <col min="5" max="5" width="4.71428571428571" style="12" customWidth="1"/>
    <col min="6" max="6" width="4.42857142857143" style="12" customWidth="1"/>
    <col min="7" max="7" width="2.57142857142857" style="168" customWidth="1"/>
    <col min="8" max="9" width="4.71428571428571" style="13" hidden="1" customWidth="1"/>
    <col min="10" max="10" width="7.71428571428571" style="168" hidden="1" customWidth="1"/>
    <col min="11" max="11" width="12.7142857142857" style="190" customWidth="1"/>
    <col min="12" max="12" width="31.4285714285714" style="82" hidden="1" customWidth="1"/>
    <col min="13" max="13" width="19.7142857142857" style="181" hidden="1" customWidth="1"/>
    <col min="14" max="14" width="33.2857142857143" style="207" hidden="1" customWidth="1"/>
    <col min="15" max="15" width="24.8571428571429" style="207" hidden="1" customWidth="1"/>
    <col min="16" max="16" width="16.7142857142857" style="202" customWidth="1"/>
    <col min="17" max="17" width="7.42857142857143" style="175" customWidth="1"/>
    <col min="18" max="18" width="15.1428571428571" style="25" customWidth="1"/>
    <col min="19" max="19" width="15.7142857142857" style="109" customWidth="1"/>
    <col min="20" max="20" width="20.7142857142857" style="1" hidden="1" customWidth="1"/>
    <col min="21" max="16384" width="9.14285714285714" style="1" customWidth="1"/>
  </cols>
  <sheetData>
    <row r="1" spans="1:18" ht="10.5" hidden="1">
      <c r="A1" s="159"/>
      <c r="B1" s="4"/>
      <c r="C1" s="4"/>
      <c r="D1" s="75"/>
      <c r="E1" s="6"/>
      <c r="F1" s="6"/>
      <c r="G1" s="164"/>
      <c r="H1" s="7"/>
      <c r="I1" s="7"/>
      <c r="J1" s="164"/>
      <c r="K1" s="226"/>
      <c r="L1" s="232"/>
      <c r="M1" s="176"/>
      <c r="N1" s="188"/>
      <c r="O1" s="188"/>
      <c r="P1" s="199"/>
      <c r="Q1" s="171"/>
      <c r="R1" s="20"/>
    </row>
    <row r="2" spans="1:19" s="2" customFormat="1" ht="10.5" hidden="1">
      <c r="A2" s="5"/>
      <c r="B2" s="4"/>
      <c r="C2" s="4"/>
      <c r="D2" s="76"/>
      <c r="E2" s="5"/>
      <c r="F2" s="5"/>
      <c r="G2" s="169"/>
      <c r="H2" s="8"/>
      <c r="I2" s="8"/>
      <c r="J2" s="169"/>
      <c r="K2" s="227"/>
      <c r="L2" s="233"/>
      <c r="M2" s="177"/>
      <c r="N2" s="189"/>
      <c r="O2" s="189"/>
      <c r="P2" s="200"/>
      <c r="Q2" s="172"/>
      <c r="R2" s="22"/>
      <c r="S2" s="110"/>
    </row>
    <row r="3" spans="1:20" s="100" customFormat="1" ht="40" customHeight="1">
      <c r="A3" s="149" t="s">
        <v>58</v>
      </c>
      <c r="B3" s="160"/>
      <c r="C3" s="160"/>
      <c r="D3" s="160"/>
      <c r="E3" s="150"/>
      <c r="F3" s="150"/>
      <c r="G3" s="166"/>
      <c r="H3" s="151"/>
      <c r="I3" s="151"/>
      <c r="J3" s="166"/>
      <c r="K3" s="228"/>
      <c r="L3" s="234"/>
      <c r="M3" s="178"/>
      <c r="N3" s="191"/>
      <c r="O3" s="191"/>
      <c r="P3" s="203"/>
      <c r="Q3" s="173"/>
      <c r="R3" s="158"/>
      <c r="S3" s="156"/>
      <c r="T3" s="157"/>
    </row>
    <row r="4" spans="1:20" ht="21" customHeight="1">
      <c r="A4" s="14" t="s">
        <v>26</v>
      </c>
      <c r="B4" s="161" t="s">
        <v>20</v>
      </c>
      <c r="C4" s="161"/>
      <c r="D4" s="77" t="s">
        <v>12</v>
      </c>
      <c r="E4" s="15" t="s">
        <v>0</v>
      </c>
      <c r="F4" s="15" t="s">
        <v>21</v>
      </c>
      <c r="G4" s="167" t="s">
        <v>13</v>
      </c>
      <c r="H4" s="17" t="s">
        <v>2</v>
      </c>
      <c r="I4" s="17" t="s">
        <v>3</v>
      </c>
      <c r="J4" s="170" t="s">
        <v>37</v>
      </c>
      <c r="K4" s="229" t="s">
        <v>45</v>
      </c>
      <c r="L4" s="235" t="s">
        <v>15</v>
      </c>
      <c r="M4" s="273" t="s">
        <v>52</v>
      </c>
      <c r="N4" s="274" t="s">
        <v>54</v>
      </c>
      <c r="O4" s="274" t="s">
        <v>53</v>
      </c>
      <c r="P4" s="201" t="s">
        <v>16</v>
      </c>
      <c r="Q4" s="174" t="s">
        <v>17</v>
      </c>
      <c r="R4" s="23" t="s">
        <v>22</v>
      </c>
      <c r="S4" s="112" t="s">
        <v>44</v>
      </c>
      <c r="T4" s="275" t="s">
        <v>55</v>
      </c>
    </row>
    <row r="5" spans="1:20" s="223" customFormat="1" ht="12.75">
      <c r="A5" s="210"/>
      <c r="B5" s="211" t="s">
        <v>59</v>
      </c>
      <c r="C5" s="211" t="s">
        <v>59</v>
      </c>
      <c r="D5" s="212" t="s">
        <v>60</v>
      </c>
      <c r="E5" s="213" t="s">
        <v>59</v>
      </c>
      <c r="F5" s="213"/>
      <c r="G5" s="214"/>
      <c r="H5" s="215"/>
      <c r="I5" s="215"/>
      <c r="J5" s="214"/>
      <c r="K5" s="230"/>
      <c r="L5" s="236"/>
      <c r="M5" s="218"/>
      <c r="N5" s="219"/>
      <c r="O5" s="219"/>
      <c r="P5" s="220"/>
      <c r="Q5" s="221"/>
      <c r="R5" s="222"/>
      <c r="S5" s="276"/>
      <c r="T5" s="2"/>
    </row>
    <row r="6" spans="1:20" ht="10.5">
      <c r="A6" s="1">
        <v>1</v>
      </c>
      <c r="B6" s="224" t="s">
        <v>59</v>
      </c>
      <c r="C6" s="224" t="s">
        <v>59</v>
      </c>
      <c r="D6" s="225" t="s">
        <v>62</v>
      </c>
      <c r="E6" s="1" t="s">
        <v>61</v>
      </c>
      <c r="F6" s="1" t="s">
        <v>63</v>
      </c>
      <c r="G6" s="168">
        <v>1</v>
      </c>
      <c r="H6" s="1"/>
      <c r="I6" s="1"/>
      <c r="J6" s="168">
        <f>G6-I6+H6</f>
      </c>
      <c r="K6" s="231"/>
      <c r="L6" s="237">
        <f>EUROToLetters(K6)</f>
      </c>
      <c r="M6" s="180"/>
      <c r="N6" s="190"/>
      <c r="O6" s="190"/>
      <c r="P6" s="202">
        <f>ROUND(G6*ROUND(K6,2),2)</f>
      </c>
      <c r="Q6" s="175">
        <v>0</v>
      </c>
      <c r="R6" s="25">
        <f>ROUND(Q6*ROUND(P6,2),2)</f>
      </c>
      <c r="S6" s="277"/>
      <c r="T6" s="1"/>
    </row>
    <row r="7" spans="1:20" ht="10.5">
      <c r="A7" s="18">
        <v>2</v>
      </c>
      <c r="B7" s="208" t="s">
        <v>59</v>
      </c>
      <c r="C7" s="208" t="s">
        <v>59</v>
      </c>
      <c r="D7" s="209" t="s">
        <v>64</v>
      </c>
      <c r="E7" s="12" t="s">
        <v>61</v>
      </c>
      <c r="F7" s="12" t="s">
        <v>63</v>
      </c>
      <c r="G7" s="168">
        <v>1</v>
      </c>
      <c r="H7" s="13"/>
      <c r="I7" s="13"/>
      <c r="J7" s="168">
        <f>G7-I7+H7</f>
      </c>
      <c r="K7" s="231"/>
      <c r="L7" s="238">
        <f>EUROToLetters(K7)</f>
      </c>
      <c r="M7" s="181"/>
      <c r="N7" s="207"/>
      <c r="O7" s="207"/>
      <c r="P7" s="202">
        <f>ROUND(G7*ROUND(K7,2),2)</f>
      </c>
      <c r="Q7" s="175">
        <v>0</v>
      </c>
      <c r="R7" s="25">
        <f>ROUND(Q7*ROUND(P7,2),2)</f>
      </c>
      <c r="S7" s="277"/>
      <c r="T7" s="1"/>
    </row>
    <row r="8" spans="1:20" ht="10.5">
      <c r="A8" s="18">
        <v>3</v>
      </c>
      <c r="B8" s="208" t="s">
        <v>59</v>
      </c>
      <c r="C8" s="208" t="s">
        <v>59</v>
      </c>
      <c r="D8" s="209" t="s">
        <v>65</v>
      </c>
      <c r="E8" s="12" t="s">
        <v>61</v>
      </c>
      <c r="F8" s="12" t="s">
        <v>63</v>
      </c>
      <c r="G8" s="168">
        <v>1</v>
      </c>
      <c r="H8" s="13"/>
      <c r="I8" s="13"/>
      <c r="J8" s="168">
        <f>G8-I8+H8</f>
      </c>
      <c r="K8" s="231"/>
      <c r="L8" s="238">
        <f>EUROToLetters(K8)</f>
      </c>
      <c r="M8" s="181"/>
      <c r="N8" s="207"/>
      <c r="O8" s="207"/>
      <c r="P8" s="202">
        <f>ROUND(G8*ROUND(K8,2),2)</f>
      </c>
      <c r="Q8" s="175">
        <v>0</v>
      </c>
      <c r="R8" s="25">
        <f>ROUND(Q8*ROUND(P8,2),2)</f>
      </c>
      <c r="S8" s="277"/>
      <c r="T8" s="1"/>
    </row>
    <row r="9" spans="1:20" ht="10.5">
      <c r="A9" s="18">
        <v>4</v>
      </c>
      <c r="B9" s="208" t="s">
        <v>59</v>
      </c>
      <c r="C9" s="208" t="s">
        <v>59</v>
      </c>
      <c r="D9" s="209" t="s">
        <v>66</v>
      </c>
      <c r="E9" s="12" t="s">
        <v>61</v>
      </c>
      <c r="F9" s="12" t="s">
        <v>63</v>
      </c>
      <c r="G9" s="168">
        <v>1</v>
      </c>
      <c r="H9" s="13"/>
      <c r="I9" s="13"/>
      <c r="J9" s="168">
        <f>G9-I9+H9</f>
      </c>
      <c r="K9" s="231"/>
      <c r="L9" s="238">
        <f>EUROToLetters(K9)</f>
      </c>
      <c r="M9" s="181"/>
      <c r="N9" s="207"/>
      <c r="O9" s="207"/>
      <c r="P9" s="202">
        <f>ROUND(G9*ROUND(K9,2),2)</f>
      </c>
      <c r="Q9" s="175">
        <v>0</v>
      </c>
      <c r="R9" s="25">
        <f>ROUND(Q9*ROUND(P9,2),2)</f>
      </c>
      <c r="S9" s="277"/>
      <c r="T9" s="1"/>
    </row>
    <row r="10" spans="1:20" ht="10.5">
      <c r="A10" s="18">
        <v>5</v>
      </c>
      <c r="B10" s="208" t="s">
        <v>59</v>
      </c>
      <c r="C10" s="208" t="s">
        <v>59</v>
      </c>
      <c r="D10" s="209" t="s">
        <v>67</v>
      </c>
      <c r="E10" s="12" t="s">
        <v>61</v>
      </c>
      <c r="F10" s="12" t="s">
        <v>63</v>
      </c>
      <c r="G10" s="168">
        <v>1</v>
      </c>
      <c r="H10" s="13"/>
      <c r="I10" s="13"/>
      <c r="J10" s="168">
        <f>G10-I10+H10</f>
      </c>
      <c r="K10" s="231"/>
      <c r="L10" s="238">
        <f>EUROToLetters(K10)</f>
      </c>
      <c r="M10" s="181"/>
      <c r="N10" s="207"/>
      <c r="O10" s="207"/>
      <c r="P10" s="202">
        <f>ROUND(G10*ROUND(K10,2),2)</f>
      </c>
      <c r="Q10" s="175">
        <v>0</v>
      </c>
      <c r="R10" s="25">
        <f>ROUND(Q10*ROUND(P10,2),2)</f>
      </c>
      <c r="S10" s="277"/>
      <c r="T10" s="1"/>
    </row>
    <row r="11" spans="1:20" ht="10.5">
      <c r="A11" s="18">
        <v>6</v>
      </c>
      <c r="B11" s="208" t="s">
        <v>59</v>
      </c>
      <c r="C11" s="208" t="s">
        <v>59</v>
      </c>
      <c r="D11" s="209" t="s">
        <v>68</v>
      </c>
      <c r="E11" s="12" t="s">
        <v>61</v>
      </c>
      <c r="F11" s="12" t="s">
        <v>63</v>
      </c>
      <c r="G11" s="168">
        <v>1</v>
      </c>
      <c r="H11" s="13"/>
      <c r="I11" s="13"/>
      <c r="J11" s="168">
        <f>G11-I11+H11</f>
      </c>
      <c r="K11" s="231"/>
      <c r="L11" s="238">
        <f>EUROToLetters(K11)</f>
      </c>
      <c r="M11" s="181"/>
      <c r="N11" s="207"/>
      <c r="O11" s="207"/>
      <c r="P11" s="202">
        <f>ROUND(G11*ROUND(K11,2),2)</f>
      </c>
      <c r="Q11" s="175">
        <v>0</v>
      </c>
      <c r="R11" s="25">
        <f>ROUND(Q11*ROUND(P11,2),2)</f>
      </c>
      <c r="S11" s="277"/>
      <c r="T11" s="1"/>
    </row>
    <row r="12" spans="1:20" ht="10.5">
      <c r="A12" s="18">
        <v>7</v>
      </c>
      <c r="B12" s="208" t="s">
        <v>59</v>
      </c>
      <c r="C12" s="208" t="s">
        <v>59</v>
      </c>
      <c r="D12" s="209" t="s">
        <v>69</v>
      </c>
      <c r="E12" s="12" t="s">
        <v>61</v>
      </c>
      <c r="F12" s="12" t="s">
        <v>63</v>
      </c>
      <c r="G12" s="168">
        <v>1</v>
      </c>
      <c r="H12" s="13"/>
      <c r="I12" s="13"/>
      <c r="J12" s="168">
        <f>G12-I12+H12</f>
      </c>
      <c r="K12" s="231"/>
      <c r="L12" s="238">
        <f>EUROToLetters(K12)</f>
      </c>
      <c r="M12" s="181"/>
      <c r="N12" s="207"/>
      <c r="O12" s="207"/>
      <c r="P12" s="202">
        <f>ROUND(G12*ROUND(K12,2),2)</f>
      </c>
      <c r="Q12" s="175">
        <v>0</v>
      </c>
      <c r="R12" s="25">
        <f>ROUND(Q12*ROUND(P12,2),2)</f>
      </c>
      <c r="S12" s="277"/>
      <c r="T12" s="1"/>
    </row>
    <row r="13" spans="1:20" s="223" customFormat="1" ht="12.75">
      <c r="A13" s="210"/>
      <c r="B13" s="211" t="s">
        <v>59</v>
      </c>
      <c r="C13" s="211" t="s">
        <v>59</v>
      </c>
      <c r="D13" s="212" t="s">
        <v>70</v>
      </c>
      <c r="E13" s="213" t="s">
        <v>59</v>
      </c>
      <c r="F13" s="213"/>
      <c r="G13" s="214"/>
      <c r="H13" s="215"/>
      <c r="I13" s="215"/>
      <c r="J13" s="214"/>
      <c r="K13" s="230"/>
      <c r="L13" s="236"/>
      <c r="M13" s="218"/>
      <c r="N13" s="219"/>
      <c r="O13" s="219"/>
      <c r="P13" s="220"/>
      <c r="Q13" s="221"/>
      <c r="R13" s="222"/>
      <c r="S13" s="276"/>
      <c r="T13" s="2"/>
    </row>
    <row r="14" spans="1:20" ht="10.5">
      <c r="A14" s="18">
        <v>8</v>
      </c>
      <c r="B14" s="208" t="s">
        <v>59</v>
      </c>
      <c r="C14" s="208" t="s">
        <v>59</v>
      </c>
      <c r="D14" s="209" t="s">
        <v>71</v>
      </c>
      <c r="E14" s="12" t="s">
        <v>61</v>
      </c>
      <c r="F14" s="12" t="s">
        <v>63</v>
      </c>
      <c r="G14" s="168">
        <v>1</v>
      </c>
      <c r="H14" s="13"/>
      <c r="I14" s="13"/>
      <c r="J14" s="168">
        <f>G14-I14+H14</f>
      </c>
      <c r="K14" s="231"/>
      <c r="L14" s="238">
        <f>EUROToLetters(K14)</f>
      </c>
      <c r="M14" s="181"/>
      <c r="N14" s="207"/>
      <c r="O14" s="207"/>
      <c r="P14" s="202">
        <f>ROUND(G14*ROUND(K14,2),2)</f>
      </c>
      <c r="Q14" s="175">
        <v>0</v>
      </c>
      <c r="R14" s="25">
        <f>ROUND(Q14*ROUND(P14,2),2)</f>
      </c>
      <c r="S14" s="277"/>
      <c r="T14" s="1"/>
    </row>
    <row r="15" spans="1:20" s="223" customFormat="1" ht="12.75">
      <c r="A15" s="210"/>
      <c r="B15" s="211" t="s">
        <v>59</v>
      </c>
      <c r="C15" s="211" t="s">
        <v>59</v>
      </c>
      <c r="D15" s="212" t="s">
        <v>72</v>
      </c>
      <c r="E15" s="213" t="s">
        <v>59</v>
      </c>
      <c r="F15" s="213"/>
      <c r="G15" s="214"/>
      <c r="H15" s="215"/>
      <c r="I15" s="215"/>
      <c r="J15" s="214"/>
      <c r="K15" s="230"/>
      <c r="L15" s="236"/>
      <c r="M15" s="218"/>
      <c r="N15" s="219"/>
      <c r="O15" s="219"/>
      <c r="P15" s="220"/>
      <c r="Q15" s="221"/>
      <c r="R15" s="222"/>
      <c r="S15" s="276"/>
      <c r="T15" s="2"/>
    </row>
    <row r="16" spans="1:20" ht="10.5">
      <c r="A16" s="18">
        <v>9</v>
      </c>
      <c r="B16" s="208" t="s">
        <v>59</v>
      </c>
      <c r="C16" s="208" t="s">
        <v>59</v>
      </c>
      <c r="D16" s="209" t="s">
        <v>73</v>
      </c>
      <c r="E16" s="12" t="s">
        <v>61</v>
      </c>
      <c r="F16" s="12" t="s">
        <v>63</v>
      </c>
      <c r="G16" s="168">
        <v>1</v>
      </c>
      <c r="H16" s="13"/>
      <c r="I16" s="13"/>
      <c r="J16" s="168">
        <f>G16-I16+H16</f>
      </c>
      <c r="K16" s="231"/>
      <c r="L16" s="238">
        <f>EUROToLetters(K16)</f>
      </c>
      <c r="M16" s="181"/>
      <c r="N16" s="207"/>
      <c r="O16" s="207"/>
      <c r="P16" s="202">
        <f>ROUND(G16*ROUND(K16,2),2)</f>
      </c>
      <c r="Q16" s="175">
        <v>0</v>
      </c>
      <c r="R16" s="25">
        <f>ROUND(Q16*ROUND(P16,2),2)</f>
      </c>
      <c r="S16" s="277"/>
      <c r="T16" s="1"/>
    </row>
    <row r="17" spans="1:20" ht="21">
      <c r="A17" s="18">
        <v>10</v>
      </c>
      <c r="B17" s="208" t="s">
        <v>59</v>
      </c>
      <c r="C17" s="208" t="s">
        <v>59</v>
      </c>
      <c r="D17" s="209" t="s">
        <v>74</v>
      </c>
      <c r="E17" s="12" t="s">
        <v>61</v>
      </c>
      <c r="F17" s="12" t="s">
        <v>63</v>
      </c>
      <c r="G17" s="168">
        <v>1</v>
      </c>
      <c r="H17" s="13"/>
      <c r="I17" s="13"/>
      <c r="J17" s="168">
        <f>G17-I17+H17</f>
      </c>
      <c r="K17" s="231"/>
      <c r="L17" s="238">
        <f>EUROToLetters(K17)</f>
      </c>
      <c r="M17" s="181"/>
      <c r="N17" s="207"/>
      <c r="O17" s="207"/>
      <c r="P17" s="202">
        <f>ROUND(G17*ROUND(K17,2),2)</f>
      </c>
      <c r="Q17" s="175">
        <v>0</v>
      </c>
      <c r="R17" s="25">
        <f>ROUND(Q17*ROUND(P17,2),2)</f>
      </c>
      <c r="S17" s="277"/>
      <c r="T17" s="1"/>
    </row>
    <row r="18" spans="1:20" ht="10.5">
      <c r="A18" s="18">
        <v>11</v>
      </c>
      <c r="B18" s="208" t="s">
        <v>59</v>
      </c>
      <c r="C18" s="208" t="s">
        <v>59</v>
      </c>
      <c r="D18" s="209" t="s">
        <v>75</v>
      </c>
      <c r="E18" s="12" t="s">
        <v>61</v>
      </c>
      <c r="F18" s="12" t="s">
        <v>63</v>
      </c>
      <c r="G18" s="168">
        <v>2</v>
      </c>
      <c r="H18" s="13"/>
      <c r="I18" s="13"/>
      <c r="J18" s="168">
        <f>G18-I18+H18</f>
      </c>
      <c r="K18" s="231"/>
      <c r="L18" s="238">
        <f>EUROToLetters(K18)</f>
      </c>
      <c r="M18" s="181"/>
      <c r="N18" s="207"/>
      <c r="O18" s="207"/>
      <c r="P18" s="202">
        <f>ROUND(G18*ROUND(K18,2),2)</f>
      </c>
      <c r="Q18" s="175">
        <v>0</v>
      </c>
      <c r="R18" s="25">
        <f>ROUND(Q18*ROUND(P18,2),2)</f>
      </c>
      <c r="S18" s="277"/>
      <c r="T18" s="1"/>
    </row>
    <row r="19" spans="1:20" ht="10.5">
      <c r="A19" s="18">
        <v>12</v>
      </c>
      <c r="B19" s="208" t="s">
        <v>59</v>
      </c>
      <c r="C19" s="208" t="s">
        <v>59</v>
      </c>
      <c r="D19" s="209" t="s">
        <v>76</v>
      </c>
      <c r="E19" s="12" t="s">
        <v>61</v>
      </c>
      <c r="F19" s="12" t="s">
        <v>63</v>
      </c>
      <c r="G19" s="168">
        <v>1</v>
      </c>
      <c r="H19" s="13"/>
      <c r="I19" s="13"/>
      <c r="J19" s="168">
        <f>G19-I19+H19</f>
      </c>
      <c r="K19" s="231"/>
      <c r="L19" s="238">
        <f>EUROToLetters(K19)</f>
      </c>
      <c r="M19" s="181"/>
      <c r="N19" s="207"/>
      <c r="O19" s="207"/>
      <c r="P19" s="202">
        <f>ROUND(G19*ROUND(K19,2),2)</f>
      </c>
      <c r="Q19" s="175">
        <v>0</v>
      </c>
      <c r="R19" s="25">
        <f>ROUND(Q19*ROUND(P19,2),2)</f>
      </c>
      <c r="S19" s="277"/>
      <c r="T19" s="1"/>
    </row>
    <row r="20" spans="1:20" ht="10.5">
      <c r="A20" s="18">
        <v>13</v>
      </c>
      <c r="B20" s="208" t="s">
        <v>59</v>
      </c>
      <c r="C20" s="208" t="s">
        <v>59</v>
      </c>
      <c r="D20" s="209" t="s">
        <v>77</v>
      </c>
      <c r="E20" s="12" t="s">
        <v>61</v>
      </c>
      <c r="F20" s="12" t="s">
        <v>63</v>
      </c>
      <c r="G20" s="168">
        <v>1</v>
      </c>
      <c r="H20" s="13"/>
      <c r="I20" s="13"/>
      <c r="J20" s="168">
        <f>G20-I20+H20</f>
      </c>
      <c r="K20" s="231"/>
      <c r="L20" s="238">
        <f>EUROToLetters(K20)</f>
      </c>
      <c r="M20" s="181"/>
      <c r="N20" s="207"/>
      <c r="O20" s="207"/>
      <c r="P20" s="202">
        <f>ROUND(G20*ROUND(K20,2),2)</f>
      </c>
      <c r="Q20" s="175">
        <v>0</v>
      </c>
      <c r="R20" s="25">
        <f>ROUND(Q20*ROUND(P20,2),2)</f>
      </c>
      <c r="S20" s="277"/>
      <c r="T20" s="1"/>
    </row>
    <row r="21" spans="1:20" s="223" customFormat="1" ht="21">
      <c r="A21" s="210"/>
      <c r="B21" s="211" t="s">
        <v>59</v>
      </c>
      <c r="C21" s="211" t="s">
        <v>59</v>
      </c>
      <c r="D21" s="212" t="s">
        <v>78</v>
      </c>
      <c r="E21" s="213" t="s">
        <v>59</v>
      </c>
      <c r="F21" s="213"/>
      <c r="G21" s="214"/>
      <c r="H21" s="215"/>
      <c r="I21" s="215"/>
      <c r="J21" s="214"/>
      <c r="K21" s="230"/>
      <c r="L21" s="236"/>
      <c r="M21" s="218"/>
      <c r="N21" s="219"/>
      <c r="O21" s="219"/>
      <c r="P21" s="220"/>
      <c r="Q21" s="221"/>
      <c r="R21" s="222"/>
      <c r="S21" s="276"/>
      <c r="T21" s="2"/>
    </row>
    <row r="22" spans="1:20" ht="21">
      <c r="A22" s="18">
        <v>14</v>
      </c>
      <c r="B22" s="208" t="s">
        <v>59</v>
      </c>
      <c r="C22" s="208" t="s">
        <v>59</v>
      </c>
      <c r="D22" s="209" t="s">
        <v>79</v>
      </c>
      <c r="E22" s="12" t="s">
        <v>61</v>
      </c>
      <c r="F22" s="12" t="s">
        <v>63</v>
      </c>
      <c r="G22" s="168">
        <v>1</v>
      </c>
      <c r="H22" s="13"/>
      <c r="I22" s="13"/>
      <c r="J22" s="168">
        <f>G22-I22+H22</f>
      </c>
      <c r="K22" s="231"/>
      <c r="L22" s="238">
        <f>EUROToLetters(K22)</f>
      </c>
      <c r="M22" s="181"/>
      <c r="N22" s="207"/>
      <c r="O22" s="207"/>
      <c r="P22" s="202">
        <f>ROUND(G22*ROUND(K22,2),2)</f>
      </c>
      <c r="Q22" s="175">
        <v>0</v>
      </c>
      <c r="R22" s="25">
        <f>ROUND(Q22*ROUND(P22,2),2)</f>
      </c>
      <c r="S22" s="277"/>
      <c r="T22" s="1"/>
    </row>
    <row r="23" spans="1:20" ht="10.5">
      <c r="A23" s="18">
        <v>15</v>
      </c>
      <c r="B23" s="208" t="s">
        <v>59</v>
      </c>
      <c r="C23" s="208" t="s">
        <v>59</v>
      </c>
      <c r="D23" s="209" t="s">
        <v>80</v>
      </c>
      <c r="E23" s="12" t="s">
        <v>61</v>
      </c>
      <c r="F23" s="12" t="s">
        <v>63</v>
      </c>
      <c r="G23" s="168">
        <v>1</v>
      </c>
      <c r="H23" s="13"/>
      <c r="I23" s="13"/>
      <c r="J23" s="168">
        <f>G23-I23+H23</f>
      </c>
      <c r="K23" s="231"/>
      <c r="L23" s="238">
        <f>EUROToLetters(K23)</f>
      </c>
      <c r="M23" s="181"/>
      <c r="N23" s="207"/>
      <c r="O23" s="207"/>
      <c r="P23" s="202">
        <f>ROUND(G23*ROUND(K23,2),2)</f>
      </c>
      <c r="Q23" s="175">
        <v>0</v>
      </c>
      <c r="R23" s="25">
        <f>ROUND(Q23*ROUND(P23,2),2)</f>
      </c>
      <c r="S23" s="277"/>
      <c r="T23" s="1"/>
    </row>
    <row r="24" spans="1:20" ht="21">
      <c r="A24" s="18">
        <v>16</v>
      </c>
      <c r="B24" s="208" t="s">
        <v>59</v>
      </c>
      <c r="C24" s="208" t="s">
        <v>59</v>
      </c>
      <c r="D24" s="209" t="s">
        <v>81</v>
      </c>
      <c r="E24" s="12" t="s">
        <v>61</v>
      </c>
      <c r="F24" s="12" t="s">
        <v>63</v>
      </c>
      <c r="G24" s="168">
        <v>1</v>
      </c>
      <c r="H24" s="13"/>
      <c r="I24" s="13"/>
      <c r="J24" s="168">
        <f>G24-I24+H24</f>
      </c>
      <c r="K24" s="231"/>
      <c r="L24" s="238">
        <f>EUROToLetters(K24)</f>
      </c>
      <c r="M24" s="181"/>
      <c r="N24" s="207"/>
      <c r="O24" s="207"/>
      <c r="P24" s="202">
        <f>ROUND(G24*ROUND(K24,2),2)</f>
      </c>
      <c r="Q24" s="175">
        <v>0</v>
      </c>
      <c r="R24" s="25">
        <f>ROUND(Q24*ROUND(P24,2),2)</f>
      </c>
      <c r="S24" s="277"/>
      <c r="T24" s="1"/>
    </row>
    <row r="25" spans="1:20" ht="21">
      <c r="A25" s="18">
        <v>17</v>
      </c>
      <c r="B25" s="208" t="s">
        <v>59</v>
      </c>
      <c r="C25" s="208" t="s">
        <v>59</v>
      </c>
      <c r="D25" s="209" t="s">
        <v>82</v>
      </c>
      <c r="E25" s="12" t="s">
        <v>61</v>
      </c>
      <c r="F25" s="12" t="s">
        <v>63</v>
      </c>
      <c r="G25" s="168">
        <v>1</v>
      </c>
      <c r="H25" s="13"/>
      <c r="I25" s="13"/>
      <c r="J25" s="168">
        <f>G25-I25+H25</f>
      </c>
      <c r="K25" s="231"/>
      <c r="L25" s="238">
        <f>EUROToLetters(K25)</f>
      </c>
      <c r="M25" s="181"/>
      <c r="N25" s="207"/>
      <c r="O25" s="207"/>
      <c r="P25" s="202">
        <f>ROUND(G25*ROUND(K25,2),2)</f>
      </c>
      <c r="Q25" s="175">
        <v>0</v>
      </c>
      <c r="R25" s="25">
        <f>ROUND(Q25*ROUND(P25,2),2)</f>
      </c>
      <c r="S25" s="277"/>
      <c r="T25" s="1"/>
    </row>
    <row r="26" spans="1:20" s="223" customFormat="1" ht="12.75">
      <c r="A26" s="210"/>
      <c r="B26" s="211" t="s">
        <v>59</v>
      </c>
      <c r="C26" s="211" t="s">
        <v>59</v>
      </c>
      <c r="D26" s="212" t="s">
        <v>83</v>
      </c>
      <c r="E26" s="213" t="s">
        <v>59</v>
      </c>
      <c r="F26" s="213"/>
      <c r="G26" s="214"/>
      <c r="H26" s="215"/>
      <c r="I26" s="215"/>
      <c r="J26" s="214"/>
      <c r="K26" s="230"/>
      <c r="L26" s="236"/>
      <c r="M26" s="218"/>
      <c r="N26" s="219"/>
      <c r="O26" s="219"/>
      <c r="P26" s="220"/>
      <c r="Q26" s="221"/>
      <c r="R26" s="222"/>
      <c r="S26" s="276"/>
      <c r="T26" s="2"/>
    </row>
    <row r="27" spans="1:20" ht="21">
      <c r="A27" s="18">
        <v>18</v>
      </c>
      <c r="B27" s="208" t="s">
        <v>59</v>
      </c>
      <c r="C27" s="208" t="s">
        <v>59</v>
      </c>
      <c r="D27" s="209" t="s">
        <v>84</v>
      </c>
      <c r="E27" s="12" t="s">
        <v>61</v>
      </c>
      <c r="F27" s="12" t="s">
        <v>63</v>
      </c>
      <c r="G27" s="168">
        <v>1</v>
      </c>
      <c r="H27" s="13"/>
      <c r="I27" s="13"/>
      <c r="J27" s="168">
        <f>G27-I27+H27</f>
      </c>
      <c r="K27" s="231"/>
      <c r="L27" s="238">
        <f>EUROToLetters(K27)</f>
      </c>
      <c r="M27" s="181"/>
      <c r="N27" s="207"/>
      <c r="O27" s="207"/>
      <c r="P27" s="202">
        <f>ROUND(G27*ROUND(K27,2),2)</f>
      </c>
      <c r="Q27" s="175">
        <v>0</v>
      </c>
      <c r="R27" s="25">
        <f>ROUND(Q27*ROUND(P27,2),2)</f>
      </c>
      <c r="S27" s="277"/>
      <c r="T27" s="1"/>
    </row>
    <row r="28" spans="1:20" ht="10.5">
      <c r="A28" s="18">
        <v>19</v>
      </c>
      <c r="B28" s="208" t="s">
        <v>59</v>
      </c>
      <c r="C28" s="208" t="s">
        <v>59</v>
      </c>
      <c r="D28" s="209" t="s">
        <v>85</v>
      </c>
      <c r="E28" s="12" t="s">
        <v>61</v>
      </c>
      <c r="F28" s="12" t="s">
        <v>63</v>
      </c>
      <c r="G28" s="168">
        <v>1</v>
      </c>
      <c r="H28" s="13"/>
      <c r="I28" s="13"/>
      <c r="J28" s="168">
        <f>G28-I28+H28</f>
      </c>
      <c r="K28" s="231"/>
      <c r="L28" s="238">
        <f>EUROToLetters(K28)</f>
      </c>
      <c r="M28" s="181"/>
      <c r="N28" s="207"/>
      <c r="O28" s="207"/>
      <c r="P28" s="202">
        <f>ROUND(G28*ROUND(K28,2),2)</f>
      </c>
      <c r="Q28" s="175">
        <v>0</v>
      </c>
      <c r="R28" s="25">
        <f>ROUND(Q28*ROUND(P28,2),2)</f>
      </c>
      <c r="S28" s="277"/>
      <c r="T28" s="1"/>
    </row>
    <row r="29" spans="1:20" ht="21">
      <c r="A29" s="18">
        <v>20</v>
      </c>
      <c r="B29" s="208" t="s">
        <v>59</v>
      </c>
      <c r="C29" s="208" t="s">
        <v>59</v>
      </c>
      <c r="D29" s="209" t="s">
        <v>86</v>
      </c>
      <c r="E29" s="12" t="s">
        <v>61</v>
      </c>
      <c r="F29" s="12" t="s">
        <v>63</v>
      </c>
      <c r="G29" s="168">
        <v>1</v>
      </c>
      <c r="H29" s="13"/>
      <c r="I29" s="13"/>
      <c r="J29" s="168">
        <f>G29-I29+H29</f>
      </c>
      <c r="K29" s="231"/>
      <c r="L29" s="238">
        <f>EUROToLetters(K29)</f>
      </c>
      <c r="M29" s="181"/>
      <c r="N29" s="207"/>
      <c r="O29" s="207"/>
      <c r="P29" s="202">
        <f>ROUND(G29*ROUND(K29,2),2)</f>
      </c>
      <c r="Q29" s="175">
        <v>0</v>
      </c>
      <c r="R29" s="25">
        <f>ROUND(Q29*ROUND(P29,2),2)</f>
      </c>
      <c r="S29" s="277"/>
      <c r="T29" s="1"/>
    </row>
    <row r="30" spans="1:20" ht="10.5">
      <c r="A30" s="18">
        <v>21</v>
      </c>
      <c r="B30" s="208" t="s">
        <v>59</v>
      </c>
      <c r="C30" s="208" t="s">
        <v>59</v>
      </c>
      <c r="D30" s="209" t="s">
        <v>87</v>
      </c>
      <c r="E30" s="12" t="s">
        <v>61</v>
      </c>
      <c r="F30" s="12" t="s">
        <v>63</v>
      </c>
      <c r="G30" s="168">
        <v>1</v>
      </c>
      <c r="H30" s="13"/>
      <c r="I30" s="13"/>
      <c r="J30" s="168">
        <f>G30-I30+H30</f>
      </c>
      <c r="K30" s="231"/>
      <c r="L30" s="238">
        <f>EUROToLetters(K30)</f>
      </c>
      <c r="M30" s="181"/>
      <c r="N30" s="207"/>
      <c r="O30" s="207"/>
      <c r="P30" s="202">
        <f>ROUND(G30*ROUND(K30,2),2)</f>
      </c>
      <c r="Q30" s="175">
        <v>0</v>
      </c>
      <c r="R30" s="25">
        <f>ROUND(Q30*ROUND(P30,2),2)</f>
      </c>
      <c r="S30" s="277"/>
      <c r="T30" s="1"/>
    </row>
    <row r="31" spans="1:20" ht="10.5">
      <c r="A31" s="18">
        <v>22</v>
      </c>
      <c r="B31" s="208" t="s">
        <v>59</v>
      </c>
      <c r="C31" s="208" t="s">
        <v>59</v>
      </c>
      <c r="D31" s="209" t="s">
        <v>88</v>
      </c>
      <c r="E31" s="12" t="s">
        <v>61</v>
      </c>
      <c r="F31" s="12" t="s">
        <v>63</v>
      </c>
      <c r="G31" s="168">
        <v>1</v>
      </c>
      <c r="H31" s="13"/>
      <c r="I31" s="13"/>
      <c r="J31" s="168">
        <f>G31-I31+H31</f>
      </c>
      <c r="K31" s="231"/>
      <c r="L31" s="238">
        <f>EUROToLetters(K31)</f>
      </c>
      <c r="M31" s="181"/>
      <c r="N31" s="207"/>
      <c r="O31" s="207"/>
      <c r="P31" s="202">
        <f>ROUND(G31*ROUND(K31,2),2)</f>
      </c>
      <c r="Q31" s="175">
        <v>0</v>
      </c>
      <c r="R31" s="25">
        <f>ROUND(Q31*ROUND(P31,2),2)</f>
      </c>
      <c r="S31" s="277"/>
      <c r="T31" s="1"/>
    </row>
    <row r="32" spans="1:20" ht="10.5">
      <c r="A32" s="18">
        <v>23</v>
      </c>
      <c r="B32" s="208" t="s">
        <v>59</v>
      </c>
      <c r="C32" s="208" t="s">
        <v>59</v>
      </c>
      <c r="D32" s="209" t="s">
        <v>89</v>
      </c>
      <c r="E32" s="12" t="s">
        <v>61</v>
      </c>
      <c r="F32" s="12" t="s">
        <v>63</v>
      </c>
      <c r="G32" s="168">
        <v>1</v>
      </c>
      <c r="H32" s="13"/>
      <c r="I32" s="13"/>
      <c r="J32" s="168">
        <f>G32-I32+H32</f>
      </c>
      <c r="K32" s="231"/>
      <c r="L32" s="238">
        <f>EUROToLetters(K32)</f>
      </c>
      <c r="M32" s="181"/>
      <c r="N32" s="207"/>
      <c r="O32" s="207"/>
      <c r="P32" s="202">
        <f>ROUND(G32*ROUND(K32,2),2)</f>
      </c>
      <c r="Q32" s="175">
        <v>0</v>
      </c>
      <c r="R32" s="25">
        <f>ROUND(Q32*ROUND(P32,2),2)</f>
      </c>
      <c r="S32" s="277"/>
      <c r="T32" s="1"/>
    </row>
    <row r="33" spans="1:20" ht="31.5">
      <c r="A33" s="18">
        <v>24</v>
      </c>
      <c r="B33" s="208" t="s">
        <v>59</v>
      </c>
      <c r="C33" s="208" t="s">
        <v>59</v>
      </c>
      <c r="D33" s="209" t="s">
        <v>90</v>
      </c>
      <c r="E33" s="12" t="s">
        <v>61</v>
      </c>
      <c r="F33" s="12" t="s">
        <v>63</v>
      </c>
      <c r="G33" s="168">
        <v>1</v>
      </c>
      <c r="H33" s="13"/>
      <c r="I33" s="13"/>
      <c r="J33" s="168">
        <f>G33-I33+H33</f>
      </c>
      <c r="K33" s="231"/>
      <c r="L33" s="238">
        <f>EUROToLetters(K33)</f>
      </c>
      <c r="M33" s="181"/>
      <c r="N33" s="207"/>
      <c r="O33" s="207"/>
      <c r="P33" s="202">
        <f>ROUND(G33*ROUND(K33,2),2)</f>
      </c>
      <c r="Q33" s="175">
        <v>0</v>
      </c>
      <c r="R33" s="25">
        <f>ROUND(Q33*ROUND(P33,2),2)</f>
      </c>
      <c r="S33" s="277"/>
      <c r="T33" s="1"/>
    </row>
    <row r="34" spans="1:20" ht="21">
      <c r="A34" s="18">
        <v>25</v>
      </c>
      <c r="B34" s="208" t="s">
        <v>59</v>
      </c>
      <c r="C34" s="208" t="s">
        <v>59</v>
      </c>
      <c r="D34" s="209" t="s">
        <v>91</v>
      </c>
      <c r="E34" s="12" t="s">
        <v>61</v>
      </c>
      <c r="F34" s="12" t="s">
        <v>63</v>
      </c>
      <c r="G34" s="168">
        <v>1</v>
      </c>
      <c r="H34" s="13"/>
      <c r="I34" s="13"/>
      <c r="J34" s="168">
        <f>G34-I34+H34</f>
      </c>
      <c r="K34" s="231"/>
      <c r="L34" s="238">
        <f>EUROToLetters(K34)</f>
      </c>
      <c r="M34" s="181"/>
      <c r="N34" s="207"/>
      <c r="O34" s="207"/>
      <c r="P34" s="202">
        <f>ROUND(G34*ROUND(K34,2),2)</f>
      </c>
      <c r="Q34" s="175">
        <v>0</v>
      </c>
      <c r="R34" s="25">
        <f>ROUND(Q34*ROUND(P34,2),2)</f>
      </c>
      <c r="S34" s="277"/>
      <c r="T34" s="1"/>
    </row>
    <row r="35" spans="1:20" ht="10.5">
      <c r="A35" s="18">
        <v>26</v>
      </c>
      <c r="B35" s="208" t="s">
        <v>59</v>
      </c>
      <c r="C35" s="208" t="s">
        <v>59</v>
      </c>
      <c r="D35" s="209" t="s">
        <v>93</v>
      </c>
      <c r="E35" s="12" t="s">
        <v>92</v>
      </c>
      <c r="F35" s="12" t="s">
        <v>63</v>
      </c>
      <c r="G35" s="168">
        <v>1</v>
      </c>
      <c r="H35" s="13"/>
      <c r="I35" s="13"/>
      <c r="J35" s="168">
        <f>G35-I35+H35</f>
      </c>
      <c r="K35" s="231"/>
      <c r="L35" s="238">
        <f>EUROToLetters(K35)</f>
      </c>
      <c r="M35" s="181"/>
      <c r="N35" s="207"/>
      <c r="O35" s="207"/>
      <c r="P35" s="202">
        <f>ROUND(G35*ROUND(K35,2),2)</f>
      </c>
      <c r="Q35" s="175">
        <v>0</v>
      </c>
      <c r="R35" s="25">
        <f>ROUND(Q35*ROUND(P35,2),2)</f>
      </c>
      <c r="S35" s="277"/>
      <c r="T35" s="1"/>
    </row>
    <row r="36" spans="1:20" ht="10.5">
      <c r="A36" s="18">
        <v>27</v>
      </c>
      <c r="B36" s="208" t="s">
        <v>59</v>
      </c>
      <c r="C36" s="208" t="s">
        <v>59</v>
      </c>
      <c r="D36" s="209" t="s">
        <v>94</v>
      </c>
      <c r="E36" s="12" t="s">
        <v>92</v>
      </c>
      <c r="F36" s="12" t="s">
        <v>63</v>
      </c>
      <c r="G36" s="168">
        <v>1</v>
      </c>
      <c r="H36" s="13"/>
      <c r="I36" s="13"/>
      <c r="J36" s="168">
        <f>G36-I36+H36</f>
      </c>
      <c r="K36" s="231"/>
      <c r="L36" s="238">
        <f>EUROToLetters(K36)</f>
      </c>
      <c r="M36" s="181"/>
      <c r="N36" s="207"/>
      <c r="O36" s="207"/>
      <c r="P36" s="202">
        <f>ROUND(G36*ROUND(K36,2),2)</f>
      </c>
      <c r="Q36" s="175">
        <v>0</v>
      </c>
      <c r="R36" s="25">
        <f>ROUND(Q36*ROUND(P36,2),2)</f>
      </c>
      <c r="S36" s="277"/>
      <c r="T36" s="1"/>
    </row>
    <row r="37" spans="1:20" s="223" customFormat="1" ht="12.75">
      <c r="A37" s="210"/>
      <c r="B37" s="211" t="s">
        <v>59</v>
      </c>
      <c r="C37" s="211" t="s">
        <v>59</v>
      </c>
      <c r="D37" s="212" t="s">
        <v>95</v>
      </c>
      <c r="E37" s="213" t="s">
        <v>59</v>
      </c>
      <c r="F37" s="213"/>
      <c r="G37" s="214"/>
      <c r="H37" s="215"/>
      <c r="I37" s="215"/>
      <c r="J37" s="214"/>
      <c r="K37" s="230"/>
      <c r="L37" s="236"/>
      <c r="M37" s="218"/>
      <c r="N37" s="219"/>
      <c r="O37" s="219"/>
      <c r="P37" s="220"/>
      <c r="Q37" s="221"/>
      <c r="R37" s="222"/>
      <c r="S37" s="276"/>
      <c r="T37" s="2"/>
    </row>
    <row r="38" spans="1:20" ht="21">
      <c r="A38" s="18">
        <v>28</v>
      </c>
      <c r="B38" s="208" t="s">
        <v>59</v>
      </c>
      <c r="C38" s="208" t="s">
        <v>59</v>
      </c>
      <c r="D38" s="209" t="s">
        <v>97</v>
      </c>
      <c r="E38" s="12" t="s">
        <v>96</v>
      </c>
      <c r="F38" s="12" t="s">
        <v>59</v>
      </c>
      <c r="G38" s="168">
        <v>1</v>
      </c>
      <c r="H38" s="13"/>
      <c r="I38" s="13"/>
      <c r="J38" s="168">
        <f>G38-I38+H38</f>
      </c>
      <c r="K38" s="231"/>
      <c r="L38" s="238">
        <f>EUROToLetters(K38)</f>
      </c>
      <c r="M38" s="181"/>
      <c r="N38" s="207"/>
      <c r="O38" s="207"/>
      <c r="P38" s="202">
        <f>ROUND(G38*ROUND(K38,2),2)</f>
      </c>
      <c r="Q38" s="175">
        <v>0</v>
      </c>
      <c r="R38" s="25">
        <f>ROUND(Q38*ROUND(P38,2),2)</f>
      </c>
      <c r="S38" s="277"/>
      <c r="T38" s="1"/>
    </row>
    <row r="39" spans="1:20" ht="10.5">
      <c r="A39" s="18">
        <v>29</v>
      </c>
      <c r="B39" s="208" t="s">
        <v>59</v>
      </c>
      <c r="C39" s="208" t="s">
        <v>59</v>
      </c>
      <c r="D39" s="209" t="s">
        <v>98</v>
      </c>
      <c r="E39" s="12" t="s">
        <v>96</v>
      </c>
      <c r="F39" s="12" t="s">
        <v>59</v>
      </c>
      <c r="G39" s="168">
        <v>1</v>
      </c>
      <c r="H39" s="13"/>
      <c r="I39" s="13"/>
      <c r="J39" s="168">
        <f>G39-I39+H39</f>
      </c>
      <c r="K39" s="231"/>
      <c r="L39" s="238">
        <f>EUROToLetters(K39)</f>
      </c>
      <c r="M39" s="181"/>
      <c r="N39" s="207"/>
      <c r="O39" s="207"/>
      <c r="P39" s="202">
        <f>ROUND(G39*ROUND(K39,2),2)</f>
      </c>
      <c r="Q39" s="175">
        <v>0</v>
      </c>
      <c r="R39" s="25">
        <f>ROUND(Q39*ROUND(P39,2),2)</f>
      </c>
      <c r="S39" s="277"/>
      <c r="T39" s="1"/>
    </row>
    <row r="40" spans="1:20" ht="21">
      <c r="A40" s="18">
        <v>30</v>
      </c>
      <c r="B40" s="208" t="s">
        <v>59</v>
      </c>
      <c r="C40" s="208" t="s">
        <v>59</v>
      </c>
      <c r="D40" s="209" t="s">
        <v>99</v>
      </c>
      <c r="E40" s="12" t="s">
        <v>96</v>
      </c>
      <c r="F40" s="12" t="s">
        <v>59</v>
      </c>
      <c r="G40" s="168">
        <v>1</v>
      </c>
      <c r="H40" s="13"/>
      <c r="I40" s="13"/>
      <c r="J40" s="168">
        <f>G40-I40+H40</f>
      </c>
      <c r="K40" s="231"/>
      <c r="L40" s="238">
        <f>EUROToLetters(K40)</f>
      </c>
      <c r="M40" s="181"/>
      <c r="N40" s="207"/>
      <c r="O40" s="207"/>
      <c r="P40" s="202">
        <f>ROUND(G40*ROUND(K40,2),2)</f>
      </c>
      <c r="Q40" s="175">
        <v>0</v>
      </c>
      <c r="R40" s="25">
        <f>ROUND(Q40*ROUND(P40,2),2)</f>
      </c>
      <c r="S40" s="277"/>
      <c r="T40" s="1"/>
    </row>
    <row r="41" spans="1:20" ht="10.5">
      <c r="A41" s="18">
        <v>31</v>
      </c>
      <c r="B41" s="208" t="s">
        <v>59</v>
      </c>
      <c r="C41" s="208" t="s">
        <v>59</v>
      </c>
      <c r="D41" s="209" t="s">
        <v>100</v>
      </c>
      <c r="E41" s="12" t="s">
        <v>96</v>
      </c>
      <c r="F41" s="12" t="s">
        <v>59</v>
      </c>
      <c r="G41" s="168">
        <v>1</v>
      </c>
      <c r="H41" s="13"/>
      <c r="I41" s="13"/>
      <c r="J41" s="168">
        <f>G41-I41+H41</f>
      </c>
      <c r="K41" s="231"/>
      <c r="L41" s="238">
        <f>EUROToLetters(K41)</f>
      </c>
      <c r="M41" s="181"/>
      <c r="N41" s="207"/>
      <c r="O41" s="207"/>
      <c r="P41" s="202">
        <f>ROUND(G41*ROUND(K41,2),2)</f>
      </c>
      <c r="Q41" s="175">
        <v>0</v>
      </c>
      <c r="R41" s="25">
        <f>ROUND(Q41*ROUND(P41,2),2)</f>
      </c>
      <c r="S41" s="277"/>
      <c r="T41" s="1"/>
    </row>
    <row r="42" spans="1:20" ht="10.5">
      <c r="A42" s="18">
        <v>32</v>
      </c>
      <c r="B42" s="208" t="s">
        <v>59</v>
      </c>
      <c r="C42" s="208" t="s">
        <v>59</v>
      </c>
      <c r="D42" s="209" t="s">
        <v>101</v>
      </c>
      <c r="E42" s="12" t="s">
        <v>96</v>
      </c>
      <c r="F42" s="12" t="s">
        <v>59</v>
      </c>
      <c r="G42" s="168">
        <v>1</v>
      </c>
      <c r="H42" s="13"/>
      <c r="I42" s="13"/>
      <c r="J42" s="168">
        <f>G42-I42+H42</f>
      </c>
      <c r="K42" s="231"/>
      <c r="L42" s="238">
        <f>EUROToLetters(K42)</f>
      </c>
      <c r="M42" s="181"/>
      <c r="N42" s="207"/>
      <c r="O42" s="207"/>
      <c r="P42" s="202">
        <f>ROUND(G42*ROUND(K42,2),2)</f>
      </c>
      <c r="Q42" s="175">
        <v>0</v>
      </c>
      <c r="R42" s="25">
        <f>ROUND(Q42*ROUND(P42,2),2)</f>
      </c>
      <c r="S42" s="277"/>
      <c r="T42" s="1"/>
    </row>
    <row r="43" spans="1:20" ht="21">
      <c r="A43" s="18">
        <v>33</v>
      </c>
      <c r="B43" s="208" t="s">
        <v>59</v>
      </c>
      <c r="C43" s="208" t="s">
        <v>59</v>
      </c>
      <c r="D43" s="209" t="s">
        <v>102</v>
      </c>
      <c r="E43" s="12" t="s">
        <v>96</v>
      </c>
      <c r="F43" s="12" t="s">
        <v>59</v>
      </c>
      <c r="G43" s="168">
        <v>1</v>
      </c>
      <c r="H43" s="13"/>
      <c r="I43" s="13"/>
      <c r="J43" s="168">
        <f>G43-I43+H43</f>
      </c>
      <c r="K43" s="231"/>
      <c r="L43" s="238">
        <f>EUROToLetters(K43)</f>
      </c>
      <c r="M43" s="181"/>
      <c r="N43" s="207"/>
      <c r="O43" s="207"/>
      <c r="P43" s="202">
        <f>ROUND(G43*ROUND(K43,2),2)</f>
      </c>
      <c r="Q43" s="175">
        <v>0</v>
      </c>
      <c r="R43" s="25">
        <f>ROUND(Q43*ROUND(P43,2),2)</f>
      </c>
      <c r="S43" s="277"/>
      <c r="T43" s="1"/>
    </row>
    <row r="44" spans="1:20" ht="21">
      <c r="A44" s="18">
        <v>34</v>
      </c>
      <c r="B44" s="208" t="s">
        <v>59</v>
      </c>
      <c r="C44" s="208" t="s">
        <v>59</v>
      </c>
      <c r="D44" s="209" t="s">
        <v>103</v>
      </c>
      <c r="E44" s="12" t="s">
        <v>96</v>
      </c>
      <c r="F44" s="12" t="s">
        <v>59</v>
      </c>
      <c r="G44" s="168">
        <v>1</v>
      </c>
      <c r="H44" s="13"/>
      <c r="I44" s="13"/>
      <c r="J44" s="168">
        <f>G44-I44+H44</f>
      </c>
      <c r="K44" s="231"/>
      <c r="L44" s="238">
        <f>EUROToLetters(K44)</f>
      </c>
      <c r="M44" s="181"/>
      <c r="N44" s="207"/>
      <c r="O44" s="207"/>
      <c r="P44" s="202">
        <f>ROUND(G44*ROUND(K44,2),2)</f>
      </c>
      <c r="Q44" s="175">
        <v>0</v>
      </c>
      <c r="R44" s="25">
        <f>ROUND(Q44*ROUND(P44,2),2)</f>
      </c>
      <c r="S44" s="277"/>
      <c r="T44" s="1"/>
    </row>
    <row r="45" spans="1:20" ht="21">
      <c r="A45" s="18">
        <v>35</v>
      </c>
      <c r="B45" s="208" t="s">
        <v>59</v>
      </c>
      <c r="C45" s="208" t="s">
        <v>59</v>
      </c>
      <c r="D45" s="209" t="s">
        <v>104</v>
      </c>
      <c r="E45" s="12" t="s">
        <v>96</v>
      </c>
      <c r="F45" s="12" t="s">
        <v>59</v>
      </c>
      <c r="G45" s="168">
        <v>1</v>
      </c>
      <c r="H45" s="13"/>
      <c r="I45" s="13"/>
      <c r="J45" s="168">
        <f>G45-I45+H45</f>
      </c>
      <c r="K45" s="231"/>
      <c r="L45" s="238">
        <f>EUROToLetters(K45)</f>
      </c>
      <c r="M45" s="181"/>
      <c r="N45" s="207"/>
      <c r="O45" s="207"/>
      <c r="P45" s="202">
        <f>ROUND(G45*ROUND(K45,2),2)</f>
      </c>
      <c r="Q45" s="175">
        <v>0</v>
      </c>
      <c r="R45" s="25">
        <f>ROUND(Q45*ROUND(P45,2),2)</f>
      </c>
      <c r="S45" s="277"/>
      <c r="T45" s="1"/>
    </row>
    <row r="46" spans="1:20" s="223" customFormat="1" ht="12.75">
      <c r="A46" s="210"/>
      <c r="B46" s="211" t="s">
        <v>59</v>
      </c>
      <c r="C46" s="211" t="s">
        <v>59</v>
      </c>
      <c r="D46" s="212" t="s">
        <v>105</v>
      </c>
      <c r="E46" s="213" t="s">
        <v>59</v>
      </c>
      <c r="F46" s="213"/>
      <c r="G46" s="214"/>
      <c r="H46" s="215"/>
      <c r="I46" s="215"/>
      <c r="J46" s="214"/>
      <c r="K46" s="230"/>
      <c r="L46" s="236"/>
      <c r="M46" s="218"/>
      <c r="N46" s="219"/>
      <c r="O46" s="219"/>
      <c r="P46" s="220"/>
      <c r="Q46" s="221"/>
      <c r="R46" s="222"/>
      <c r="S46" s="276"/>
      <c r="T46" s="2"/>
    </row>
    <row r="47" spans="1:20" ht="10.5">
      <c r="A47" s="18">
        <v>36</v>
      </c>
      <c r="B47" s="208" t="s">
        <v>59</v>
      </c>
      <c r="C47" s="208" t="s">
        <v>59</v>
      </c>
      <c r="D47" s="209" t="s">
        <v>105</v>
      </c>
      <c r="E47" s="12" t="s">
        <v>61</v>
      </c>
      <c r="F47" s="12" t="s">
        <v>63</v>
      </c>
      <c r="G47" s="168">
        <v>1</v>
      </c>
      <c r="H47" s="13"/>
      <c r="I47" s="13"/>
      <c r="J47" s="168">
        <f>G47-I47+H47</f>
      </c>
      <c r="K47" s="231"/>
      <c r="L47" s="238">
        <f>EUROToLetters(K47)</f>
      </c>
      <c r="M47" s="181"/>
      <c r="N47" s="207"/>
      <c r="O47" s="207"/>
      <c r="P47" s="202">
        <f>ROUND(G47*ROUND(K47,2),2)</f>
      </c>
      <c r="Q47" s="175">
        <v>0</v>
      </c>
      <c r="R47" s="25">
        <f>ROUND(Q47*ROUND(P47,2),2)</f>
      </c>
      <c r="S47" s="277"/>
      <c r="T47" s="1"/>
    </row>
    <row r="48" spans="1:20" ht="21">
      <c r="A48" s="18">
        <v>37</v>
      </c>
      <c r="B48" s="208" t="s">
        <v>59</v>
      </c>
      <c r="C48" s="208" t="s">
        <v>59</v>
      </c>
      <c r="D48" s="209" t="s">
        <v>106</v>
      </c>
      <c r="E48" s="12" t="s">
        <v>61</v>
      </c>
      <c r="F48" s="12" t="s">
        <v>63</v>
      </c>
      <c r="G48" s="168">
        <v>1</v>
      </c>
      <c r="H48" s="13"/>
      <c r="I48" s="13"/>
      <c r="J48" s="168">
        <f>G48-I48+H48</f>
      </c>
      <c r="K48" s="231"/>
      <c r="L48" s="238">
        <f>EUROToLetters(K48)</f>
      </c>
      <c r="M48" s="181"/>
      <c r="N48" s="207"/>
      <c r="O48" s="207"/>
      <c r="P48" s="202">
        <f>ROUND(G48*ROUND(K48,2),2)</f>
      </c>
      <c r="Q48" s="175">
        <v>0</v>
      </c>
      <c r="R48" s="25">
        <f>ROUND(Q48*ROUND(P48,2),2)</f>
      </c>
      <c r="S48" s="277"/>
      <c r="T48" s="1"/>
    </row>
    <row r="49" spans="1:20" ht="10.5">
      <c r="A49" s="18">
        <v>38</v>
      </c>
      <c r="B49" s="208" t="s">
        <v>59</v>
      </c>
      <c r="C49" s="208" t="s">
        <v>59</v>
      </c>
      <c r="D49" s="209" t="s">
        <v>107</v>
      </c>
      <c r="E49" s="12" t="s">
        <v>61</v>
      </c>
      <c r="F49" s="12" t="s">
        <v>63</v>
      </c>
      <c r="G49" s="168">
        <v>1</v>
      </c>
      <c r="H49" s="13"/>
      <c r="I49" s="13"/>
      <c r="J49" s="168">
        <f>G49-I49+H49</f>
      </c>
      <c r="K49" s="231"/>
      <c r="L49" s="238">
        <f>EUROToLetters(K49)</f>
      </c>
      <c r="M49" s="181"/>
      <c r="N49" s="207"/>
      <c r="O49" s="207"/>
      <c r="P49" s="202">
        <f>ROUND(G49*ROUND(K49,2),2)</f>
      </c>
      <c r="Q49" s="175">
        <v>0</v>
      </c>
      <c r="R49" s="25">
        <f>ROUND(Q49*ROUND(P49,2),2)</f>
      </c>
      <c r="S49" s="277"/>
      <c r="T49" s="1"/>
    </row>
    <row r="50" spans="1:20" ht="10.5">
      <c r="A50" s="18">
        <v>39</v>
      </c>
      <c r="B50" s="208" t="s">
        <v>59</v>
      </c>
      <c r="C50" s="208" t="s">
        <v>59</v>
      </c>
      <c r="D50" s="209" t="s">
        <v>108</v>
      </c>
      <c r="E50" s="12" t="s">
        <v>61</v>
      </c>
      <c r="F50" s="12" t="s">
        <v>63</v>
      </c>
      <c r="G50" s="168">
        <v>1</v>
      </c>
      <c r="H50" s="13"/>
      <c r="I50" s="13"/>
      <c r="J50" s="168">
        <f>G50-I50+H50</f>
      </c>
      <c r="K50" s="231"/>
      <c r="L50" s="238">
        <f>EUROToLetters(K50)</f>
      </c>
      <c r="M50" s="181"/>
      <c r="N50" s="207"/>
      <c r="O50" s="207"/>
      <c r="P50" s="202">
        <f>ROUND(G50*ROUND(K50,2),2)</f>
      </c>
      <c r="Q50" s="175">
        <v>0</v>
      </c>
      <c r="R50" s="25">
        <f>ROUND(Q50*ROUND(P50,2),2)</f>
      </c>
      <c r="S50" s="277"/>
      <c r="T50" s="1"/>
    </row>
    <row r="51" spans="1:20" ht="21">
      <c r="A51" s="18">
        <v>40</v>
      </c>
      <c r="B51" s="208" t="s">
        <v>59</v>
      </c>
      <c r="C51" s="208" t="s">
        <v>59</v>
      </c>
      <c r="D51" s="209" t="s">
        <v>109</v>
      </c>
      <c r="E51" s="12" t="s">
        <v>96</v>
      </c>
      <c r="F51" s="12" t="s">
        <v>59</v>
      </c>
      <c r="G51" s="168">
        <v>1</v>
      </c>
      <c r="H51" s="13"/>
      <c r="I51" s="13"/>
      <c r="J51" s="168">
        <f>G51-I51+H51</f>
      </c>
      <c r="K51" s="231"/>
      <c r="L51" s="238">
        <f>EUROToLetters(K51)</f>
      </c>
      <c r="M51" s="181"/>
      <c r="N51" s="207"/>
      <c r="O51" s="207"/>
      <c r="P51" s="202">
        <f>ROUND(G51*ROUND(K51,2),2)</f>
      </c>
      <c r="Q51" s="175">
        <v>0</v>
      </c>
      <c r="R51" s="25">
        <f>ROUND(Q51*ROUND(P51,2),2)</f>
      </c>
      <c r="S51" s="277"/>
      <c r="T51" s="1"/>
    </row>
    <row r="52" spans="1:20" s="223" customFormat="1" ht="12.75">
      <c r="A52" s="210"/>
      <c r="B52" s="211" t="s">
        <v>59</v>
      </c>
      <c r="C52" s="211" t="s">
        <v>59</v>
      </c>
      <c r="D52" s="212" t="s">
        <v>110</v>
      </c>
      <c r="E52" s="213" t="s">
        <v>59</v>
      </c>
      <c r="F52" s="213"/>
      <c r="G52" s="214"/>
      <c r="H52" s="215"/>
      <c r="I52" s="215"/>
      <c r="J52" s="214"/>
      <c r="K52" s="230"/>
      <c r="L52" s="236"/>
      <c r="M52" s="218"/>
      <c r="N52" s="219"/>
      <c r="O52" s="219"/>
      <c r="P52" s="220"/>
      <c r="Q52" s="221"/>
      <c r="R52" s="222"/>
      <c r="S52" s="276"/>
      <c r="T52" s="2"/>
    </row>
    <row r="53" spans="1:20" ht="10.5">
      <c r="A53" s="18">
        <v>41</v>
      </c>
      <c r="B53" s="208" t="s">
        <v>59</v>
      </c>
      <c r="C53" s="208" t="s">
        <v>59</v>
      </c>
      <c r="D53" s="209" t="s">
        <v>111</v>
      </c>
      <c r="E53" s="12" t="s">
        <v>96</v>
      </c>
      <c r="F53" s="12" t="s">
        <v>59</v>
      </c>
      <c r="G53" s="168">
        <v>1</v>
      </c>
      <c r="H53" s="13"/>
      <c r="I53" s="13"/>
      <c r="J53" s="168">
        <f>G53-I53+H53</f>
      </c>
      <c r="K53" s="231"/>
      <c r="L53" s="238">
        <f>EUROToLetters(K53)</f>
      </c>
      <c r="M53" s="181"/>
      <c r="N53" s="207"/>
      <c r="O53" s="207"/>
      <c r="P53" s="202">
        <f>ROUND(G53*ROUND(K53,2),2)</f>
      </c>
      <c r="Q53" s="175">
        <v>0</v>
      </c>
      <c r="R53" s="25">
        <f>ROUND(Q53*ROUND(P53,2),2)</f>
      </c>
      <c r="S53" s="277"/>
      <c r="T53" s="1"/>
    </row>
    <row r="54" spans="1:20" ht="21">
      <c r="A54" s="18">
        <v>42</v>
      </c>
      <c r="B54" s="208" t="s">
        <v>59</v>
      </c>
      <c r="C54" s="208" t="s">
        <v>59</v>
      </c>
      <c r="D54" s="209" t="s">
        <v>112</v>
      </c>
      <c r="E54" s="12" t="s">
        <v>96</v>
      </c>
      <c r="F54" s="12" t="s">
        <v>59</v>
      </c>
      <c r="G54" s="168">
        <v>1</v>
      </c>
      <c r="H54" s="13"/>
      <c r="I54" s="13"/>
      <c r="J54" s="168">
        <f>G54-I54+H54</f>
      </c>
      <c r="K54" s="231"/>
      <c r="L54" s="238">
        <f>EUROToLetters(K54)</f>
      </c>
      <c r="M54" s="181"/>
      <c r="N54" s="207"/>
      <c r="O54" s="207"/>
      <c r="P54" s="202">
        <f>ROUND(G54*ROUND(K54,2),2)</f>
      </c>
      <c r="Q54" s="175">
        <v>0</v>
      </c>
      <c r="R54" s="25">
        <f>ROUND(Q54*ROUND(P54,2),2)</f>
      </c>
      <c r="S54" s="277"/>
      <c r="T54" s="1"/>
    </row>
    <row r="55" spans="1:20" ht="10.5">
      <c r="A55" s="18">
        <v>43</v>
      </c>
      <c r="B55" s="208" t="s">
        <v>59</v>
      </c>
      <c r="C55" s="208" t="s">
        <v>59</v>
      </c>
      <c r="D55" s="209" t="s">
        <v>113</v>
      </c>
      <c r="E55" s="12" t="s">
        <v>96</v>
      </c>
      <c r="F55" s="12" t="s">
        <v>59</v>
      </c>
      <c r="G55" s="168">
        <v>1</v>
      </c>
      <c r="H55" s="13"/>
      <c r="I55" s="13"/>
      <c r="J55" s="168">
        <f>G55-I55+H55</f>
      </c>
      <c r="K55" s="231"/>
      <c r="L55" s="238">
        <f>EUROToLetters(K55)</f>
      </c>
      <c r="M55" s="181"/>
      <c r="N55" s="207"/>
      <c r="O55" s="207"/>
      <c r="P55" s="202">
        <f>ROUND(G55*ROUND(K55,2),2)</f>
      </c>
      <c r="Q55" s="175">
        <v>0</v>
      </c>
      <c r="R55" s="25">
        <f>ROUND(Q55*ROUND(P55,2),2)</f>
      </c>
      <c r="S55" s="277"/>
      <c r="T55" s="1"/>
    </row>
    <row r="56" spans="1:20" ht="10.5">
      <c r="A56" s="18">
        <v>44</v>
      </c>
      <c r="B56" s="208" t="s">
        <v>59</v>
      </c>
      <c r="C56" s="208" t="s">
        <v>59</v>
      </c>
      <c r="D56" s="209" t="s">
        <v>114</v>
      </c>
      <c r="E56" s="12" t="s">
        <v>96</v>
      </c>
      <c r="F56" s="12" t="s">
        <v>59</v>
      </c>
      <c r="G56" s="168">
        <v>1</v>
      </c>
      <c r="H56" s="13"/>
      <c r="I56" s="13"/>
      <c r="J56" s="168">
        <f>G56-I56+H56</f>
      </c>
      <c r="K56" s="231"/>
      <c r="L56" s="238">
        <f>EUROToLetters(K56)</f>
      </c>
      <c r="M56" s="181"/>
      <c r="N56" s="207"/>
      <c r="O56" s="207"/>
      <c r="P56" s="202">
        <f>ROUND(G56*ROUND(K56,2),2)</f>
      </c>
      <c r="Q56" s="175">
        <v>0</v>
      </c>
      <c r="R56" s="25">
        <f>ROUND(Q56*ROUND(P56,2),2)</f>
      </c>
      <c r="S56" s="277"/>
      <c r="T56" s="1"/>
    </row>
    <row r="57" spans="1:20" ht="10.5">
      <c r="A57" s="18">
        <v>45</v>
      </c>
      <c r="B57" s="208" t="s">
        <v>59</v>
      </c>
      <c r="C57" s="208" t="s">
        <v>59</v>
      </c>
      <c r="D57" s="209" t="s">
        <v>115</v>
      </c>
      <c r="E57" s="12" t="s">
        <v>96</v>
      </c>
      <c r="F57" s="12" t="s">
        <v>59</v>
      </c>
      <c r="G57" s="168">
        <v>1</v>
      </c>
      <c r="H57" s="13"/>
      <c r="I57" s="13"/>
      <c r="J57" s="168">
        <f>G57-I57+H57</f>
      </c>
      <c r="K57" s="231"/>
      <c r="L57" s="238">
        <f>EUROToLetters(K57)</f>
      </c>
      <c r="M57" s="181"/>
      <c r="N57" s="207"/>
      <c r="O57" s="207"/>
      <c r="P57" s="202">
        <f>ROUND(G57*ROUND(K57,2),2)</f>
      </c>
      <c r="Q57" s="175">
        <v>0</v>
      </c>
      <c r="R57" s="25">
        <f>ROUND(Q57*ROUND(P57,2),2)</f>
      </c>
      <c r="S57" s="277"/>
      <c r="T57" s="1"/>
    </row>
    <row r="58" spans="1:20" ht="21">
      <c r="A58" s="18">
        <v>46</v>
      </c>
      <c r="B58" s="208" t="s">
        <v>59</v>
      </c>
      <c r="C58" s="208" t="s">
        <v>59</v>
      </c>
      <c r="D58" s="209" t="s">
        <v>116</v>
      </c>
      <c r="E58" s="12" t="s">
        <v>96</v>
      </c>
      <c r="F58" s="12" t="s">
        <v>59</v>
      </c>
      <c r="G58" s="168">
        <v>1</v>
      </c>
      <c r="H58" s="13"/>
      <c r="I58" s="13"/>
      <c r="J58" s="168">
        <f>G58-I58+H58</f>
      </c>
      <c r="K58" s="231"/>
      <c r="L58" s="238">
        <f>EUROToLetters(K58)</f>
      </c>
      <c r="M58" s="181"/>
      <c r="N58" s="207"/>
      <c r="O58" s="207"/>
      <c r="P58" s="202">
        <f>ROUND(G58*ROUND(K58,2),2)</f>
      </c>
      <c r="Q58" s="175">
        <v>0</v>
      </c>
      <c r="R58" s="25">
        <f>ROUND(Q58*ROUND(P58,2),2)</f>
      </c>
      <c r="S58" s="277"/>
      <c r="T58" s="1"/>
    </row>
    <row r="59" spans="1:20" s="223" customFormat="1" ht="12.75">
      <c r="A59" s="210"/>
      <c r="B59" s="211" t="s">
        <v>59</v>
      </c>
      <c r="C59" s="211" t="s">
        <v>59</v>
      </c>
      <c r="D59" s="212" t="s">
        <v>117</v>
      </c>
      <c r="E59" s="213" t="s">
        <v>59</v>
      </c>
      <c r="F59" s="213"/>
      <c r="G59" s="214"/>
      <c r="H59" s="215"/>
      <c r="I59" s="215"/>
      <c r="J59" s="214"/>
      <c r="K59" s="230"/>
      <c r="L59" s="236"/>
      <c r="M59" s="218"/>
      <c r="N59" s="219"/>
      <c r="O59" s="219"/>
      <c r="P59" s="220"/>
      <c r="Q59" s="221"/>
      <c r="R59" s="222"/>
      <c r="S59" s="276"/>
      <c r="T59" s="2"/>
    </row>
    <row r="60" spans="1:20" ht="10.5">
      <c r="A60" s="18">
        <v>47</v>
      </c>
      <c r="B60" s="208" t="s">
        <v>59</v>
      </c>
      <c r="C60" s="208" t="s">
        <v>59</v>
      </c>
      <c r="D60" s="209" t="s">
        <v>118</v>
      </c>
      <c r="E60" s="12" t="s">
        <v>96</v>
      </c>
      <c r="F60" s="12" t="s">
        <v>59</v>
      </c>
      <c r="G60" s="168">
        <v>1</v>
      </c>
      <c r="H60" s="13"/>
      <c r="I60" s="13"/>
      <c r="J60" s="168">
        <f>G60-I60+H60</f>
      </c>
      <c r="K60" s="231"/>
      <c r="L60" s="238">
        <f>EUROToLetters(K60)</f>
      </c>
      <c r="M60" s="181"/>
      <c r="N60" s="207"/>
      <c r="O60" s="207"/>
      <c r="P60" s="202">
        <f>ROUND(G60*ROUND(K60,2),2)</f>
      </c>
      <c r="Q60" s="175">
        <v>0</v>
      </c>
      <c r="R60" s="25">
        <f>ROUND(Q60*ROUND(P60,2),2)</f>
      </c>
      <c r="S60" s="277"/>
      <c r="T60" s="1"/>
    </row>
    <row r="61" spans="1:20" ht="10.5">
      <c r="A61" s="18">
        <v>48</v>
      </c>
      <c r="B61" s="208" t="s">
        <v>59</v>
      </c>
      <c r="C61" s="208" t="s">
        <v>59</v>
      </c>
      <c r="D61" s="209" t="s">
        <v>119</v>
      </c>
      <c r="E61" s="12" t="s">
        <v>96</v>
      </c>
      <c r="F61" s="12" t="s">
        <v>59</v>
      </c>
      <c r="G61" s="168">
        <v>1</v>
      </c>
      <c r="H61" s="13"/>
      <c r="I61" s="13"/>
      <c r="J61" s="168">
        <f>G61-I61+H61</f>
      </c>
      <c r="K61" s="231"/>
      <c r="L61" s="238">
        <f>EUROToLetters(K61)</f>
      </c>
      <c r="M61" s="181"/>
      <c r="N61" s="207"/>
      <c r="O61" s="207"/>
      <c r="P61" s="202">
        <f>ROUND(G61*ROUND(K61,2),2)</f>
      </c>
      <c r="Q61" s="175">
        <v>0</v>
      </c>
      <c r="R61" s="25">
        <f>ROUND(Q61*ROUND(P61,2),2)</f>
      </c>
      <c r="S61" s="277"/>
      <c r="T61" s="1"/>
    </row>
    <row r="62" spans="1:20" ht="10.5">
      <c r="A62" s="18">
        <v>49</v>
      </c>
      <c r="B62" s="208" t="s">
        <v>59</v>
      </c>
      <c r="C62" s="208" t="s">
        <v>59</v>
      </c>
      <c r="D62" s="209" t="s">
        <v>120</v>
      </c>
      <c r="E62" s="12" t="s">
        <v>96</v>
      </c>
      <c r="F62" s="12" t="s">
        <v>59</v>
      </c>
      <c r="G62" s="168">
        <v>1</v>
      </c>
      <c r="H62" s="13"/>
      <c r="I62" s="13"/>
      <c r="J62" s="168">
        <f>G62-I62+H62</f>
      </c>
      <c r="K62" s="231"/>
      <c r="L62" s="238">
        <f>EUROToLetters(K62)</f>
      </c>
      <c r="M62" s="181"/>
      <c r="N62" s="207"/>
      <c r="O62" s="207"/>
      <c r="P62" s="202">
        <f>ROUND(G62*ROUND(K62,2),2)</f>
      </c>
      <c r="Q62" s="175">
        <v>0</v>
      </c>
      <c r="R62" s="25">
        <f>ROUND(Q62*ROUND(P62,2),2)</f>
      </c>
      <c r="S62" s="277"/>
      <c r="T62" s="1"/>
    </row>
    <row r="63" spans="1:20" ht="10.5">
      <c r="A63" s="18">
        <v>50</v>
      </c>
      <c r="B63" s="208" t="s">
        <v>59</v>
      </c>
      <c r="C63" s="208" t="s">
        <v>59</v>
      </c>
      <c r="D63" s="209" t="s">
        <v>121</v>
      </c>
      <c r="E63" s="12" t="s">
        <v>96</v>
      </c>
      <c r="F63" s="12" t="s">
        <v>59</v>
      </c>
      <c r="G63" s="168">
        <v>1</v>
      </c>
      <c r="H63" s="13"/>
      <c r="I63" s="13"/>
      <c r="J63" s="168">
        <f>G63-I63+H63</f>
      </c>
      <c r="K63" s="231"/>
      <c r="L63" s="238">
        <f>EUROToLetters(K63)</f>
      </c>
      <c r="M63" s="181"/>
      <c r="N63" s="207"/>
      <c r="O63" s="207"/>
      <c r="P63" s="202">
        <f>ROUND(G63*ROUND(K63,2),2)</f>
      </c>
      <c r="Q63" s="175">
        <v>0</v>
      </c>
      <c r="R63" s="25">
        <f>ROUND(Q63*ROUND(P63,2),2)</f>
      </c>
      <c r="S63" s="277"/>
      <c r="T63" s="1"/>
    </row>
    <row r="64" spans="1:20" ht="10.5">
      <c r="A64" s="18">
        <v>51</v>
      </c>
      <c r="B64" s="208" t="s">
        <v>59</v>
      </c>
      <c r="C64" s="208" t="s">
        <v>59</v>
      </c>
      <c r="D64" s="209" t="s">
        <v>122</v>
      </c>
      <c r="E64" s="12" t="s">
        <v>96</v>
      </c>
      <c r="F64" s="12" t="s">
        <v>59</v>
      </c>
      <c r="G64" s="168">
        <v>1</v>
      </c>
      <c r="H64" s="13"/>
      <c r="I64" s="13"/>
      <c r="J64" s="168">
        <f>G64-I64+H64</f>
      </c>
      <c r="K64" s="231"/>
      <c r="L64" s="238">
        <f>EUROToLetters(K64)</f>
      </c>
      <c r="M64" s="181"/>
      <c r="N64" s="207"/>
      <c r="O64" s="207"/>
      <c r="P64" s="202">
        <f>ROUND(G64*ROUND(K64,2),2)</f>
      </c>
      <c r="Q64" s="175">
        <v>0</v>
      </c>
      <c r="R64" s="25">
        <f>ROUND(Q64*ROUND(P64,2),2)</f>
      </c>
      <c r="S64" s="277"/>
      <c r="T64" s="1"/>
    </row>
    <row r="65" spans="1:20" ht="10.5">
      <c r="A65" s="18">
        <v>52</v>
      </c>
      <c r="B65" s="208" t="s">
        <v>59</v>
      </c>
      <c r="C65" s="208" t="s">
        <v>59</v>
      </c>
      <c r="D65" s="209" t="s">
        <v>123</v>
      </c>
      <c r="E65" s="12" t="s">
        <v>96</v>
      </c>
      <c r="F65" s="12" t="s">
        <v>59</v>
      </c>
      <c r="G65" s="168">
        <v>1</v>
      </c>
      <c r="H65" s="13"/>
      <c r="I65" s="13"/>
      <c r="J65" s="168">
        <f>G65-I65+H65</f>
      </c>
      <c r="K65" s="231"/>
      <c r="L65" s="238">
        <f>EUROToLetters(K65)</f>
      </c>
      <c r="M65" s="181"/>
      <c r="N65" s="207"/>
      <c r="O65" s="207"/>
      <c r="P65" s="202">
        <f>ROUND(G65*ROUND(K65,2),2)</f>
      </c>
      <c r="Q65" s="175">
        <v>0</v>
      </c>
      <c r="R65" s="25">
        <f>ROUND(Q65*ROUND(P65,2),2)</f>
      </c>
      <c r="S65" s="277"/>
      <c r="T65" s="1"/>
    </row>
    <row r="66" spans="1:20" ht="10.5">
      <c r="A66" s="18">
        <v>53</v>
      </c>
      <c r="B66" s="208" t="s">
        <v>59</v>
      </c>
      <c r="C66" s="208" t="s">
        <v>59</v>
      </c>
      <c r="D66" s="209" t="s">
        <v>124</v>
      </c>
      <c r="E66" s="12" t="s">
        <v>96</v>
      </c>
      <c r="F66" s="12" t="s">
        <v>59</v>
      </c>
      <c r="G66" s="168">
        <v>1</v>
      </c>
      <c r="H66" s="13"/>
      <c r="I66" s="13"/>
      <c r="J66" s="168">
        <f>G66-I66+H66</f>
      </c>
      <c r="K66" s="231"/>
      <c r="L66" s="238">
        <f>EUROToLetters(K66)</f>
      </c>
      <c r="M66" s="181"/>
      <c r="N66" s="207"/>
      <c r="O66" s="207"/>
      <c r="P66" s="202">
        <f>ROUND(G66*ROUND(K66,2),2)</f>
      </c>
      <c r="Q66" s="175">
        <v>0</v>
      </c>
      <c r="R66" s="25">
        <f>ROUND(Q66*ROUND(P66,2),2)</f>
      </c>
      <c r="S66" s="277"/>
      <c r="T66" s="1"/>
    </row>
    <row r="67" spans="1:20" ht="10.5">
      <c r="A67" s="18">
        <v>54</v>
      </c>
      <c r="B67" s="208" t="s">
        <v>59</v>
      </c>
      <c r="C67" s="208" t="s">
        <v>59</v>
      </c>
      <c r="D67" s="209" t="s">
        <v>125</v>
      </c>
      <c r="E67" s="12" t="s">
        <v>96</v>
      </c>
      <c r="F67" s="12" t="s">
        <v>59</v>
      </c>
      <c r="G67" s="168">
        <v>1</v>
      </c>
      <c r="H67" s="13"/>
      <c r="I67" s="13"/>
      <c r="J67" s="168">
        <f>G67-I67+H67</f>
      </c>
      <c r="K67" s="231"/>
      <c r="L67" s="238">
        <f>EUROToLetters(K67)</f>
      </c>
      <c r="M67" s="181"/>
      <c r="N67" s="207"/>
      <c r="O67" s="207"/>
      <c r="P67" s="202">
        <f>ROUND(G67*ROUND(K67,2),2)</f>
      </c>
      <c r="Q67" s="175">
        <v>0</v>
      </c>
      <c r="R67" s="25">
        <f>ROUND(Q67*ROUND(P67,2),2)</f>
      </c>
      <c r="S67" s="277"/>
      <c r="T67" s="1"/>
    </row>
    <row r="68" spans="1:20" ht="10.5">
      <c r="A68" s="18">
        <v>55</v>
      </c>
      <c r="B68" s="208" t="s">
        <v>59</v>
      </c>
      <c r="C68" s="208" t="s">
        <v>59</v>
      </c>
      <c r="D68" s="209" t="s">
        <v>126</v>
      </c>
      <c r="E68" s="12" t="s">
        <v>96</v>
      </c>
      <c r="F68" s="12" t="s">
        <v>59</v>
      </c>
      <c r="G68" s="168">
        <v>1</v>
      </c>
      <c r="H68" s="13"/>
      <c r="I68" s="13"/>
      <c r="J68" s="168">
        <f>G68-I68+H68</f>
      </c>
      <c r="K68" s="231"/>
      <c r="L68" s="238">
        <f>EUROToLetters(K68)</f>
      </c>
      <c r="M68" s="181"/>
      <c r="N68" s="207"/>
      <c r="O68" s="207"/>
      <c r="P68" s="202">
        <f>ROUND(G68*ROUND(K68,2),2)</f>
      </c>
      <c r="Q68" s="175">
        <v>0</v>
      </c>
      <c r="R68" s="25">
        <f>ROUND(Q68*ROUND(P68,2),2)</f>
      </c>
      <c r="S68" s="277"/>
      <c r="T68" s="1"/>
    </row>
    <row r="69" spans="1:20" ht="10.5">
      <c r="A69" s="18">
        <v>56</v>
      </c>
      <c r="B69" s="208" t="s">
        <v>59</v>
      </c>
      <c r="C69" s="208" t="s">
        <v>59</v>
      </c>
      <c r="D69" s="209" t="s">
        <v>127</v>
      </c>
      <c r="E69" s="12" t="s">
        <v>96</v>
      </c>
      <c r="F69" s="12" t="s">
        <v>59</v>
      </c>
      <c r="G69" s="168">
        <v>1</v>
      </c>
      <c r="H69" s="13"/>
      <c r="I69" s="13"/>
      <c r="J69" s="168">
        <f>G69-I69+H69</f>
      </c>
      <c r="K69" s="231"/>
      <c r="L69" s="238">
        <f>EUROToLetters(K69)</f>
      </c>
      <c r="M69" s="181"/>
      <c r="N69" s="207"/>
      <c r="O69" s="207"/>
      <c r="P69" s="202">
        <f>ROUND(G69*ROUND(K69,2),2)</f>
      </c>
      <c r="Q69" s="175">
        <v>0</v>
      </c>
      <c r="R69" s="25">
        <f>ROUND(Q69*ROUND(P69,2),2)</f>
      </c>
      <c r="S69" s="277"/>
      <c r="T69" s="1"/>
    </row>
    <row r="70" spans="1:20" ht="21">
      <c r="A70" s="18">
        <v>57</v>
      </c>
      <c r="B70" s="208" t="s">
        <v>59</v>
      </c>
      <c r="C70" s="208" t="s">
        <v>59</v>
      </c>
      <c r="D70" s="209" t="s">
        <v>128</v>
      </c>
      <c r="E70" s="12" t="s">
        <v>96</v>
      </c>
      <c r="F70" s="12" t="s">
        <v>59</v>
      </c>
      <c r="G70" s="168">
        <v>1</v>
      </c>
      <c r="H70" s="13"/>
      <c r="I70" s="13"/>
      <c r="J70" s="168">
        <f>G70-I70+H70</f>
      </c>
      <c r="K70" s="231"/>
      <c r="L70" s="238">
        <f>EUROToLetters(K70)</f>
      </c>
      <c r="M70" s="181"/>
      <c r="N70" s="207"/>
      <c r="O70" s="207"/>
      <c r="P70" s="202">
        <f>ROUND(G70*ROUND(K70,2),2)</f>
      </c>
      <c r="Q70" s="175">
        <v>0</v>
      </c>
      <c r="R70" s="25">
        <f>ROUND(Q70*ROUND(P70,2),2)</f>
      </c>
      <c r="S70" s="277"/>
      <c r="T70" s="1"/>
    </row>
    <row r="71" spans="1:20" ht="10.5">
      <c r="A71" s="18">
        <v>58</v>
      </c>
      <c r="B71" s="208" t="s">
        <v>59</v>
      </c>
      <c r="C71" s="208" t="s">
        <v>59</v>
      </c>
      <c r="D71" s="209" t="s">
        <v>129</v>
      </c>
      <c r="E71" s="12" t="s">
        <v>96</v>
      </c>
      <c r="F71" s="12" t="s">
        <v>59</v>
      </c>
      <c r="G71" s="168">
        <v>1</v>
      </c>
      <c r="H71" s="13"/>
      <c r="I71" s="13"/>
      <c r="J71" s="168">
        <f>G71-I71+H71</f>
      </c>
      <c r="K71" s="231"/>
      <c r="L71" s="238">
        <f>EUROToLetters(K71)</f>
      </c>
      <c r="M71" s="181"/>
      <c r="N71" s="207"/>
      <c r="O71" s="207"/>
      <c r="P71" s="202">
        <f>ROUND(G71*ROUND(K71,2),2)</f>
      </c>
      <c r="Q71" s="175">
        <v>0</v>
      </c>
      <c r="R71" s="25">
        <f>ROUND(Q71*ROUND(P71,2),2)</f>
      </c>
      <c r="S71" s="277"/>
      <c r="T71" s="1"/>
    </row>
    <row r="72" spans="1:20" ht="10.5">
      <c r="A72" s="18">
        <v>59</v>
      </c>
      <c r="B72" s="208" t="s">
        <v>59</v>
      </c>
      <c r="C72" s="208" t="s">
        <v>59</v>
      </c>
      <c r="D72" s="209" t="s">
        <v>130</v>
      </c>
      <c r="E72" s="12" t="s">
        <v>96</v>
      </c>
      <c r="F72" s="12" t="s">
        <v>59</v>
      </c>
      <c r="G72" s="168">
        <v>1</v>
      </c>
      <c r="H72" s="13"/>
      <c r="I72" s="13"/>
      <c r="J72" s="168">
        <f>G72-I72+H72</f>
      </c>
      <c r="K72" s="231"/>
      <c r="L72" s="238">
        <f>EUROToLetters(K72)</f>
      </c>
      <c r="M72" s="181"/>
      <c r="N72" s="207"/>
      <c r="O72" s="207"/>
      <c r="P72" s="202">
        <f>ROUND(G72*ROUND(K72,2),2)</f>
      </c>
      <c r="Q72" s="175">
        <v>0</v>
      </c>
      <c r="R72" s="25">
        <f>ROUND(Q72*ROUND(P72,2),2)</f>
      </c>
      <c r="S72" s="277"/>
      <c r="T72" s="1"/>
    </row>
    <row r="73" spans="1:20" ht="21">
      <c r="A73" s="18">
        <v>60</v>
      </c>
      <c r="B73" s="208" t="s">
        <v>59</v>
      </c>
      <c r="C73" s="208" t="s">
        <v>59</v>
      </c>
      <c r="D73" s="209" t="s">
        <v>131</v>
      </c>
      <c r="E73" s="12" t="s">
        <v>96</v>
      </c>
      <c r="F73" s="12" t="s">
        <v>59</v>
      </c>
      <c r="G73" s="168">
        <v>1</v>
      </c>
      <c r="H73" s="13"/>
      <c r="I73" s="13"/>
      <c r="J73" s="168">
        <f>G73-I73+H73</f>
      </c>
      <c r="K73" s="231"/>
      <c r="L73" s="238">
        <f>EUROToLetters(K73)</f>
      </c>
      <c r="M73" s="181"/>
      <c r="N73" s="207"/>
      <c r="O73" s="207"/>
      <c r="P73" s="202">
        <f>ROUND(G73*ROUND(K73,2),2)</f>
      </c>
      <c r="Q73" s="175">
        <v>0</v>
      </c>
      <c r="R73" s="25">
        <f>ROUND(Q73*ROUND(P73,2),2)</f>
      </c>
      <c r="S73" s="277"/>
      <c r="T73" s="1"/>
    </row>
    <row r="74" spans="1:20" ht="10.5">
      <c r="A74" s="18">
        <v>61</v>
      </c>
      <c r="B74" s="208" t="s">
        <v>59</v>
      </c>
      <c r="C74" s="208" t="s">
        <v>59</v>
      </c>
      <c r="D74" s="209" t="s">
        <v>132</v>
      </c>
      <c r="E74" s="12" t="s">
        <v>96</v>
      </c>
      <c r="F74" s="12" t="s">
        <v>59</v>
      </c>
      <c r="G74" s="168">
        <v>1</v>
      </c>
      <c r="H74" s="13"/>
      <c r="I74" s="13"/>
      <c r="J74" s="168">
        <f>G74-I74+H74</f>
      </c>
      <c r="K74" s="231"/>
      <c r="L74" s="238">
        <f>EUROToLetters(K74)</f>
      </c>
      <c r="M74" s="181"/>
      <c r="N74" s="207"/>
      <c r="O74" s="207"/>
      <c r="P74" s="202">
        <f>ROUND(G74*ROUND(K74,2),2)</f>
      </c>
      <c r="Q74" s="175">
        <v>0</v>
      </c>
      <c r="R74" s="25">
        <f>ROUND(Q74*ROUND(P74,2),2)</f>
      </c>
      <c r="S74" s="277"/>
      <c r="T74" s="1"/>
    </row>
    <row r="75" spans="1:20" ht="21">
      <c r="A75" s="18">
        <v>62</v>
      </c>
      <c r="B75" s="208" t="s">
        <v>59</v>
      </c>
      <c r="C75" s="208" t="s">
        <v>59</v>
      </c>
      <c r="D75" s="209" t="s">
        <v>133</v>
      </c>
      <c r="E75" s="12" t="s">
        <v>96</v>
      </c>
      <c r="F75" s="12" t="s">
        <v>59</v>
      </c>
      <c r="G75" s="168">
        <v>1</v>
      </c>
      <c r="H75" s="13"/>
      <c r="I75" s="13"/>
      <c r="J75" s="168">
        <f>G75-I75+H75</f>
      </c>
      <c r="K75" s="231"/>
      <c r="L75" s="238">
        <f>EUROToLetters(K75)</f>
      </c>
      <c r="M75" s="181"/>
      <c r="N75" s="207"/>
      <c r="O75" s="207"/>
      <c r="P75" s="202">
        <f>ROUND(G75*ROUND(K75,2),2)</f>
      </c>
      <c r="Q75" s="175">
        <v>0</v>
      </c>
      <c r="R75" s="25">
        <f>ROUND(Q75*ROUND(P75,2),2)</f>
      </c>
      <c r="S75" s="277"/>
      <c r="T75" s="1"/>
    </row>
    <row r="76" spans="1:20" ht="21">
      <c r="A76" s="18">
        <v>63</v>
      </c>
      <c r="B76" s="208" t="s">
        <v>59</v>
      </c>
      <c r="C76" s="208" t="s">
        <v>59</v>
      </c>
      <c r="D76" s="209" t="s">
        <v>134</v>
      </c>
      <c r="E76" s="12" t="s">
        <v>96</v>
      </c>
      <c r="F76" s="12" t="s">
        <v>59</v>
      </c>
      <c r="G76" s="168">
        <v>1</v>
      </c>
      <c r="H76" s="13"/>
      <c r="I76" s="13"/>
      <c r="J76" s="168">
        <f>G76-I76+H76</f>
      </c>
      <c r="K76" s="231"/>
      <c r="L76" s="238">
        <f>EUROToLetters(K76)</f>
      </c>
      <c r="M76" s="181"/>
      <c r="N76" s="207"/>
      <c r="O76" s="207"/>
      <c r="P76" s="202">
        <f>ROUND(G76*ROUND(K76,2),2)</f>
      </c>
      <c r="Q76" s="175">
        <v>0</v>
      </c>
      <c r="R76" s="25">
        <f>ROUND(Q76*ROUND(P76,2),2)</f>
      </c>
      <c r="S76" s="277"/>
      <c r="T76" s="1"/>
    </row>
    <row r="77" spans="1:20" s="223" customFormat="1" ht="12.75">
      <c r="A77" s="210"/>
      <c r="B77" s="211" t="s">
        <v>59</v>
      </c>
      <c r="C77" s="211" t="s">
        <v>59</v>
      </c>
      <c r="D77" s="212" t="s">
        <v>135</v>
      </c>
      <c r="E77" s="213" t="s">
        <v>59</v>
      </c>
      <c r="F77" s="213"/>
      <c r="G77" s="214"/>
      <c r="H77" s="215"/>
      <c r="I77" s="215"/>
      <c r="J77" s="214"/>
      <c r="K77" s="230"/>
      <c r="L77" s="236"/>
      <c r="M77" s="218"/>
      <c r="N77" s="219"/>
      <c r="O77" s="219"/>
      <c r="P77" s="220"/>
      <c r="Q77" s="221"/>
      <c r="R77" s="222"/>
      <c r="S77" s="276"/>
      <c r="T77" s="2"/>
    </row>
    <row r="78" spans="1:20" ht="10.5">
      <c r="A78" s="18">
        <v>64</v>
      </c>
      <c r="B78" s="208" t="s">
        <v>59</v>
      </c>
      <c r="C78" s="208" t="s">
        <v>59</v>
      </c>
      <c r="D78" s="209" t="s">
        <v>136</v>
      </c>
      <c r="E78" s="12" t="s">
        <v>96</v>
      </c>
      <c r="F78" s="12" t="s">
        <v>63</v>
      </c>
      <c r="G78" s="168">
        <v>1</v>
      </c>
      <c r="H78" s="13"/>
      <c r="I78" s="13"/>
      <c r="J78" s="168">
        <f>G78-I78+H78</f>
      </c>
      <c r="K78" s="231"/>
      <c r="L78" s="238">
        <f>EUROToLetters(K78)</f>
      </c>
      <c r="M78" s="181"/>
      <c r="N78" s="207"/>
      <c r="O78" s="207"/>
      <c r="P78" s="202">
        <f>ROUND(G78*ROUND(K78,2),2)</f>
      </c>
      <c r="Q78" s="175">
        <v>0</v>
      </c>
      <c r="R78" s="25">
        <f>ROUND(Q78*ROUND(P78,2),2)</f>
      </c>
      <c r="S78" s="277"/>
      <c r="T78" s="1"/>
    </row>
    <row r="79" spans="1:20" ht="10.5">
      <c r="A79" s="18">
        <v>65</v>
      </c>
      <c r="B79" s="208" t="s">
        <v>59</v>
      </c>
      <c r="C79" s="208" t="s">
        <v>59</v>
      </c>
      <c r="D79" s="209" t="s">
        <v>137</v>
      </c>
      <c r="E79" s="12" t="s">
        <v>96</v>
      </c>
      <c r="F79" s="12" t="s">
        <v>59</v>
      </c>
      <c r="G79" s="168">
        <v>1</v>
      </c>
      <c r="H79" s="13"/>
      <c r="I79" s="13"/>
      <c r="J79" s="168">
        <f>G79-I79+H79</f>
      </c>
      <c r="K79" s="231"/>
      <c r="L79" s="238">
        <f>EUROToLetters(K79)</f>
      </c>
      <c r="M79" s="181"/>
      <c r="N79" s="207"/>
      <c r="O79" s="207"/>
      <c r="P79" s="202">
        <f>ROUND(G79*ROUND(K79,2),2)</f>
      </c>
      <c r="Q79" s="175">
        <v>0</v>
      </c>
      <c r="R79" s="25">
        <f>ROUND(Q79*ROUND(P79,2),2)</f>
      </c>
      <c r="S79" s="277"/>
      <c r="T79" s="1"/>
    </row>
    <row r="80" spans="1:20" ht="10.5">
      <c r="A80" s="18">
        <v>66</v>
      </c>
      <c r="B80" s="208" t="s">
        <v>59</v>
      </c>
      <c r="C80" s="208" t="s">
        <v>59</v>
      </c>
      <c r="D80" s="209" t="s">
        <v>138</v>
      </c>
      <c r="E80" s="12" t="s">
        <v>96</v>
      </c>
      <c r="F80" s="12" t="s">
        <v>59</v>
      </c>
      <c r="G80" s="168">
        <v>1</v>
      </c>
      <c r="H80" s="13"/>
      <c r="I80" s="13"/>
      <c r="J80" s="168">
        <f>G80-I80+H80</f>
      </c>
      <c r="K80" s="231"/>
      <c r="L80" s="238">
        <f>EUROToLetters(K80)</f>
      </c>
      <c r="M80" s="181"/>
      <c r="N80" s="207"/>
      <c r="O80" s="207"/>
      <c r="P80" s="202">
        <f>ROUND(G80*ROUND(K80,2),2)</f>
      </c>
      <c r="Q80" s="175">
        <v>0</v>
      </c>
      <c r="R80" s="25">
        <f>ROUND(Q80*ROUND(P80,2),2)</f>
      </c>
      <c r="S80" s="277"/>
      <c r="T80" s="1"/>
    </row>
    <row r="81" spans="1:20" ht="21">
      <c r="A81" s="18">
        <v>67</v>
      </c>
      <c r="B81" s="208" t="s">
        <v>59</v>
      </c>
      <c r="C81" s="208" t="s">
        <v>59</v>
      </c>
      <c r="D81" s="209" t="s">
        <v>139</v>
      </c>
      <c r="E81" s="12" t="s">
        <v>96</v>
      </c>
      <c r="F81" s="12" t="s">
        <v>59</v>
      </c>
      <c r="G81" s="168">
        <v>1</v>
      </c>
      <c r="H81" s="13"/>
      <c r="I81" s="13"/>
      <c r="J81" s="168">
        <f>G81-I81+H81</f>
      </c>
      <c r="K81" s="231"/>
      <c r="L81" s="238">
        <f>EUROToLetters(K81)</f>
      </c>
      <c r="M81" s="181"/>
      <c r="N81" s="207"/>
      <c r="O81" s="207"/>
      <c r="P81" s="202">
        <f>ROUND(G81*ROUND(K81,2),2)</f>
      </c>
      <c r="Q81" s="175">
        <v>0</v>
      </c>
      <c r="R81" s="25">
        <f>ROUND(Q81*ROUND(P81,2),2)</f>
      </c>
      <c r="S81" s="277"/>
      <c r="T81" s="1"/>
    </row>
    <row r="82" spans="1:20" ht="21">
      <c r="A82" s="18">
        <v>68</v>
      </c>
      <c r="B82" s="208" t="s">
        <v>59</v>
      </c>
      <c r="C82" s="208" t="s">
        <v>59</v>
      </c>
      <c r="D82" s="209" t="s">
        <v>140</v>
      </c>
      <c r="E82" s="12" t="s">
        <v>96</v>
      </c>
      <c r="F82" s="12" t="s">
        <v>59</v>
      </c>
      <c r="G82" s="168">
        <v>1</v>
      </c>
      <c r="H82" s="13"/>
      <c r="I82" s="13"/>
      <c r="J82" s="168">
        <f>G82-I82+H82</f>
      </c>
      <c r="K82" s="231"/>
      <c r="L82" s="238">
        <f>EUROToLetters(K82)</f>
      </c>
      <c r="M82" s="181"/>
      <c r="N82" s="207"/>
      <c r="O82" s="207"/>
      <c r="P82" s="202">
        <f>ROUND(G82*ROUND(K82,2),2)</f>
      </c>
      <c r="Q82" s="175">
        <v>0</v>
      </c>
      <c r="R82" s="25">
        <f>ROUND(Q82*ROUND(P82,2),2)</f>
      </c>
      <c r="S82" s="277"/>
      <c r="T82" s="1"/>
    </row>
    <row r="83" spans="1:20" s="223" customFormat="1" ht="12.75">
      <c r="A83" s="210"/>
      <c r="B83" s="211" t="s">
        <v>59</v>
      </c>
      <c r="C83" s="211" t="s">
        <v>59</v>
      </c>
      <c r="D83" s="212" t="s">
        <v>141</v>
      </c>
      <c r="E83" s="213" t="s">
        <v>59</v>
      </c>
      <c r="F83" s="213"/>
      <c r="G83" s="214"/>
      <c r="H83" s="215"/>
      <c r="I83" s="215"/>
      <c r="J83" s="214"/>
      <c r="K83" s="230"/>
      <c r="L83" s="236"/>
      <c r="M83" s="218"/>
      <c r="N83" s="219"/>
      <c r="O83" s="219"/>
      <c r="P83" s="220"/>
      <c r="Q83" s="221"/>
      <c r="R83" s="222"/>
      <c r="S83" s="276"/>
      <c r="T83" s="2"/>
    </row>
    <row r="84" spans="1:20" ht="10.5">
      <c r="A84" s="18">
        <v>69</v>
      </c>
      <c r="B84" s="208" t="s">
        <v>59</v>
      </c>
      <c r="C84" s="208" t="s">
        <v>59</v>
      </c>
      <c r="D84" s="209" t="s">
        <v>142</v>
      </c>
      <c r="E84" s="12" t="s">
        <v>96</v>
      </c>
      <c r="F84" s="12" t="s">
        <v>59</v>
      </c>
      <c r="G84" s="168">
        <v>1</v>
      </c>
      <c r="H84" s="13"/>
      <c r="I84" s="13"/>
      <c r="J84" s="168">
        <f>G84-I84+H84</f>
      </c>
      <c r="K84" s="231"/>
      <c r="L84" s="238">
        <f>EUROToLetters(K84)</f>
      </c>
      <c r="M84" s="181"/>
      <c r="N84" s="207"/>
      <c r="O84" s="207"/>
      <c r="P84" s="202">
        <f>ROUND(G84*ROUND(K84,2),2)</f>
      </c>
      <c r="Q84" s="175">
        <v>0</v>
      </c>
      <c r="R84" s="25">
        <f>ROUND(Q84*ROUND(P84,2),2)</f>
      </c>
      <c r="S84" s="277"/>
      <c r="T84" s="1"/>
    </row>
    <row r="85" spans="1:20" ht="10.5">
      <c r="A85" s="18">
        <v>70</v>
      </c>
      <c r="B85" s="208" t="s">
        <v>59</v>
      </c>
      <c r="C85" s="208" t="s">
        <v>59</v>
      </c>
      <c r="D85" s="209" t="s">
        <v>143</v>
      </c>
      <c r="E85" s="12" t="s">
        <v>96</v>
      </c>
      <c r="F85" s="12" t="s">
        <v>59</v>
      </c>
      <c r="G85" s="168">
        <v>1</v>
      </c>
      <c r="H85" s="13"/>
      <c r="I85" s="13"/>
      <c r="J85" s="168">
        <f>G85-I85+H85</f>
      </c>
      <c r="K85" s="231"/>
      <c r="L85" s="238">
        <f>EUROToLetters(K85)</f>
      </c>
      <c r="M85" s="181"/>
      <c r="N85" s="207"/>
      <c r="O85" s="207"/>
      <c r="P85" s="202">
        <f>ROUND(G85*ROUND(K85,2),2)</f>
      </c>
      <c r="Q85" s="175">
        <v>0</v>
      </c>
      <c r="R85" s="25">
        <f>ROUND(Q85*ROUND(P85,2),2)</f>
      </c>
      <c r="S85" s="277"/>
      <c r="T85" s="1"/>
    </row>
    <row r="86" spans="1:20" s="223" customFormat="1" ht="12.75">
      <c r="A86" s="210"/>
      <c r="B86" s="211" t="s">
        <v>59</v>
      </c>
      <c r="C86" s="211" t="s">
        <v>59</v>
      </c>
      <c r="D86" s="212" t="s">
        <v>144</v>
      </c>
      <c r="E86" s="213" t="s">
        <v>59</v>
      </c>
      <c r="F86" s="213"/>
      <c r="G86" s="214"/>
      <c r="H86" s="215"/>
      <c r="I86" s="215"/>
      <c r="J86" s="214"/>
      <c r="K86" s="230"/>
      <c r="L86" s="236"/>
      <c r="M86" s="218"/>
      <c r="N86" s="219"/>
      <c r="O86" s="219"/>
      <c r="P86" s="220"/>
      <c r="Q86" s="221"/>
      <c r="R86" s="222"/>
      <c r="S86" s="276"/>
      <c r="T86" s="2"/>
    </row>
    <row r="87" spans="1:20" ht="10.5">
      <c r="A87" s="18">
        <v>71</v>
      </c>
      <c r="B87" s="208" t="s">
        <v>59</v>
      </c>
      <c r="C87" s="208" t="s">
        <v>59</v>
      </c>
      <c r="D87" s="209" t="s">
        <v>145</v>
      </c>
      <c r="E87" s="12" t="s">
        <v>96</v>
      </c>
      <c r="F87" s="12" t="s">
        <v>59</v>
      </c>
      <c r="G87" s="168">
        <v>1</v>
      </c>
      <c r="H87" s="13"/>
      <c r="I87" s="13"/>
      <c r="J87" s="168">
        <f>G87-I87+H87</f>
      </c>
      <c r="K87" s="231"/>
      <c r="L87" s="238">
        <f>EUROToLetters(K87)</f>
      </c>
      <c r="M87" s="181"/>
      <c r="N87" s="207"/>
      <c r="O87" s="207"/>
      <c r="P87" s="202">
        <f>ROUND(G87*ROUND(K87,2),2)</f>
      </c>
      <c r="Q87" s="175">
        <v>0</v>
      </c>
      <c r="R87" s="25">
        <f>ROUND(Q87*ROUND(P87,2),2)</f>
      </c>
      <c r="S87" s="277"/>
      <c r="T87" s="1"/>
    </row>
    <row r="88" spans="1:20" ht="10.5">
      <c r="A88" s="18">
        <v>72</v>
      </c>
      <c r="B88" s="208" t="s">
        <v>59</v>
      </c>
      <c r="C88" s="208" t="s">
        <v>59</v>
      </c>
      <c r="D88" s="209" t="s">
        <v>146</v>
      </c>
      <c r="E88" s="12" t="s">
        <v>96</v>
      </c>
      <c r="F88" s="12" t="s">
        <v>59</v>
      </c>
      <c r="G88" s="168">
        <v>1</v>
      </c>
      <c r="H88" s="13"/>
      <c r="I88" s="13"/>
      <c r="J88" s="168">
        <f>G88-I88+H88</f>
      </c>
      <c r="K88" s="231"/>
      <c r="L88" s="238">
        <f>EUROToLetters(K88)</f>
      </c>
      <c r="M88" s="181"/>
      <c r="N88" s="207"/>
      <c r="O88" s="207"/>
      <c r="P88" s="202">
        <f>ROUND(G88*ROUND(K88,2),2)</f>
      </c>
      <c r="Q88" s="175">
        <v>0</v>
      </c>
      <c r="R88" s="25">
        <f>ROUND(Q88*ROUND(P88,2),2)</f>
      </c>
      <c r="S88" s="277"/>
      <c r="T88" s="1"/>
    </row>
    <row r="89" spans="1:20" ht="21">
      <c r="A89" s="18">
        <v>73</v>
      </c>
      <c r="B89" s="208" t="s">
        <v>59</v>
      </c>
      <c r="C89" s="208" t="s">
        <v>59</v>
      </c>
      <c r="D89" s="209" t="s">
        <v>147</v>
      </c>
      <c r="E89" s="12" t="s">
        <v>96</v>
      </c>
      <c r="F89" s="12" t="s">
        <v>59</v>
      </c>
      <c r="G89" s="168">
        <v>1</v>
      </c>
      <c r="H89" s="13"/>
      <c r="I89" s="13"/>
      <c r="J89" s="168">
        <f>G89-I89+H89</f>
      </c>
      <c r="K89" s="231"/>
      <c r="L89" s="238">
        <f>EUROToLetters(K89)</f>
      </c>
      <c r="M89" s="181"/>
      <c r="N89" s="207"/>
      <c r="O89" s="207"/>
      <c r="P89" s="202">
        <f>ROUND(G89*ROUND(K89,2),2)</f>
      </c>
      <c r="Q89" s="175">
        <v>0</v>
      </c>
      <c r="R89" s="25">
        <f>ROUND(Q89*ROUND(P89,2),2)</f>
      </c>
      <c r="S89" s="277"/>
      <c r="T89" s="1"/>
    </row>
    <row r="90" spans="1:20" ht="10.5">
      <c r="A90" s="18">
        <v>74</v>
      </c>
      <c r="B90" s="208" t="s">
        <v>59</v>
      </c>
      <c r="C90" s="208" t="s">
        <v>59</v>
      </c>
      <c r="D90" s="209" t="s">
        <v>148</v>
      </c>
      <c r="E90" s="12" t="s">
        <v>96</v>
      </c>
      <c r="F90" s="12" t="s">
        <v>59</v>
      </c>
      <c r="G90" s="168">
        <v>1</v>
      </c>
      <c r="H90" s="13"/>
      <c r="I90" s="13"/>
      <c r="J90" s="168">
        <f>G90-I90+H90</f>
      </c>
      <c r="K90" s="231"/>
      <c r="L90" s="238">
        <f>EUROToLetters(K90)</f>
      </c>
      <c r="M90" s="181"/>
      <c r="N90" s="207"/>
      <c r="O90" s="207"/>
      <c r="P90" s="202">
        <f>ROUND(G90*ROUND(K90,2),2)</f>
      </c>
      <c r="Q90" s="175">
        <v>0</v>
      </c>
      <c r="R90" s="25">
        <f>ROUND(Q90*ROUND(P90,2),2)</f>
      </c>
      <c r="S90" s="277"/>
      <c r="T90" s="1"/>
    </row>
    <row r="91" spans="1:20" s="223" customFormat="1" ht="21">
      <c r="A91" s="210"/>
      <c r="B91" s="211" t="s">
        <v>59</v>
      </c>
      <c r="C91" s="211" t="s">
        <v>59</v>
      </c>
      <c r="D91" s="212" t="s">
        <v>149</v>
      </c>
      <c r="E91" s="213" t="s">
        <v>59</v>
      </c>
      <c r="F91" s="213"/>
      <c r="G91" s="214"/>
      <c r="H91" s="215"/>
      <c r="I91" s="215"/>
      <c r="J91" s="214"/>
      <c r="K91" s="230"/>
      <c r="L91" s="236"/>
      <c r="M91" s="218"/>
      <c r="N91" s="219"/>
      <c r="O91" s="219"/>
      <c r="P91" s="220"/>
      <c r="Q91" s="221"/>
      <c r="R91" s="222"/>
      <c r="S91" s="276"/>
      <c r="T91" s="2"/>
    </row>
    <row r="92" spans="1:20" ht="10.5">
      <c r="A92" s="18">
        <v>75</v>
      </c>
      <c r="B92" s="208" t="s">
        <v>59</v>
      </c>
      <c r="C92" s="208" t="s">
        <v>59</v>
      </c>
      <c r="D92" s="209" t="s">
        <v>150</v>
      </c>
      <c r="E92" s="12" t="s">
        <v>96</v>
      </c>
      <c r="F92" s="12" t="s">
        <v>59</v>
      </c>
      <c r="G92" s="168">
        <v>1</v>
      </c>
      <c r="H92" s="13"/>
      <c r="I92" s="13"/>
      <c r="J92" s="168">
        <f>G92-I92+H92</f>
      </c>
      <c r="K92" s="231"/>
      <c r="L92" s="238">
        <f>EUROToLetters(K92)</f>
      </c>
      <c r="M92" s="181"/>
      <c r="N92" s="207"/>
      <c r="O92" s="207"/>
      <c r="P92" s="202">
        <f>ROUND(G92*ROUND(K92,2),2)</f>
      </c>
      <c r="Q92" s="175">
        <v>0</v>
      </c>
      <c r="R92" s="25">
        <f>ROUND(Q92*ROUND(P92,2),2)</f>
      </c>
      <c r="S92" s="277"/>
      <c r="T92" s="1"/>
    </row>
    <row r="93" spans="1:20" ht="10.5">
      <c r="A93" s="18">
        <v>76</v>
      </c>
      <c r="B93" s="208" t="s">
        <v>59</v>
      </c>
      <c r="C93" s="208" t="s">
        <v>59</v>
      </c>
      <c r="D93" s="209" t="s">
        <v>151</v>
      </c>
      <c r="E93" s="12" t="s">
        <v>96</v>
      </c>
      <c r="F93" s="12" t="s">
        <v>59</v>
      </c>
      <c r="G93" s="168">
        <v>1</v>
      </c>
      <c r="H93" s="13"/>
      <c r="I93" s="13"/>
      <c r="J93" s="168">
        <f>G93-I93+H93</f>
      </c>
      <c r="K93" s="231"/>
      <c r="L93" s="238">
        <f>EUROToLetters(K93)</f>
      </c>
      <c r="M93" s="181"/>
      <c r="N93" s="207"/>
      <c r="O93" s="207"/>
      <c r="P93" s="202">
        <f>ROUND(G93*ROUND(K93,2),2)</f>
      </c>
      <c r="Q93" s="175">
        <v>0</v>
      </c>
      <c r="R93" s="25">
        <f>ROUND(Q93*ROUND(P93,2),2)</f>
      </c>
      <c r="S93" s="277"/>
      <c r="T93" s="1"/>
    </row>
    <row r="94" spans="1:20" ht="10.5">
      <c r="A94" s="18">
        <v>77</v>
      </c>
      <c r="B94" s="208" t="s">
        <v>59</v>
      </c>
      <c r="C94" s="208" t="s">
        <v>59</v>
      </c>
      <c r="D94" s="209" t="s">
        <v>152</v>
      </c>
      <c r="E94" s="12" t="s">
        <v>96</v>
      </c>
      <c r="F94" s="12" t="s">
        <v>59</v>
      </c>
      <c r="G94" s="168">
        <v>1</v>
      </c>
      <c r="H94" s="13"/>
      <c r="I94" s="13"/>
      <c r="J94" s="168">
        <f>G94-I94+H94</f>
      </c>
      <c r="K94" s="231"/>
      <c r="L94" s="238">
        <f>EUROToLetters(K94)</f>
      </c>
      <c r="M94" s="181"/>
      <c r="N94" s="207"/>
      <c r="O94" s="207"/>
      <c r="P94" s="202">
        <f>ROUND(G94*ROUND(K94,2),2)</f>
      </c>
      <c r="Q94" s="175">
        <v>0</v>
      </c>
      <c r="R94" s="25">
        <f>ROUND(Q94*ROUND(P94,2),2)</f>
      </c>
      <c r="S94" s="277"/>
      <c r="T94" s="1"/>
    </row>
    <row r="95" spans="1:20" ht="10.5">
      <c r="A95" s="18">
        <v>78</v>
      </c>
      <c r="B95" s="208" t="s">
        <v>59</v>
      </c>
      <c r="C95" s="208" t="s">
        <v>59</v>
      </c>
      <c r="D95" s="209" t="s">
        <v>153</v>
      </c>
      <c r="E95" s="12" t="s">
        <v>96</v>
      </c>
      <c r="F95" s="12" t="s">
        <v>59</v>
      </c>
      <c r="G95" s="168">
        <v>1</v>
      </c>
      <c r="H95" s="13"/>
      <c r="I95" s="13"/>
      <c r="J95" s="168">
        <f>G95-I95+H95</f>
      </c>
      <c r="K95" s="231"/>
      <c r="L95" s="238">
        <f>EUROToLetters(K95)</f>
      </c>
      <c r="M95" s="181"/>
      <c r="N95" s="207"/>
      <c r="O95" s="207"/>
      <c r="P95" s="202">
        <f>ROUND(G95*ROUND(K95,2),2)</f>
      </c>
      <c r="Q95" s="175">
        <v>0</v>
      </c>
      <c r="R95" s="25">
        <f>ROUND(Q95*ROUND(P95,2),2)</f>
      </c>
      <c r="S95" s="277"/>
      <c r="T95" s="1"/>
    </row>
    <row r="96" spans="1:20" ht="10.5">
      <c r="A96" s="18">
        <v>79</v>
      </c>
      <c r="B96" s="208" t="s">
        <v>59</v>
      </c>
      <c r="C96" s="208" t="s">
        <v>59</v>
      </c>
      <c r="D96" s="209" t="s">
        <v>154</v>
      </c>
      <c r="E96" s="12" t="s">
        <v>96</v>
      </c>
      <c r="F96" s="12" t="s">
        <v>59</v>
      </c>
      <c r="G96" s="168">
        <v>1</v>
      </c>
      <c r="H96" s="13"/>
      <c r="I96" s="13"/>
      <c r="J96" s="168">
        <f>G96-I96+H96</f>
      </c>
      <c r="K96" s="231"/>
      <c r="L96" s="238">
        <f>EUROToLetters(K96)</f>
      </c>
      <c r="M96" s="181"/>
      <c r="N96" s="207"/>
      <c r="O96" s="207"/>
      <c r="P96" s="202">
        <f>ROUND(G96*ROUND(K96,2),2)</f>
      </c>
      <c r="Q96" s="175">
        <v>0</v>
      </c>
      <c r="R96" s="25">
        <f>ROUND(Q96*ROUND(P96,2),2)</f>
      </c>
      <c r="S96" s="277"/>
      <c r="T96" s="1"/>
    </row>
    <row r="97" spans="1:20" s="223" customFormat="1" ht="12.75">
      <c r="A97" s="210"/>
      <c r="B97" s="211" t="s">
        <v>59</v>
      </c>
      <c r="C97" s="211" t="s">
        <v>59</v>
      </c>
      <c r="D97" s="212" t="s">
        <v>155</v>
      </c>
      <c r="E97" s="213" t="s">
        <v>59</v>
      </c>
      <c r="F97" s="213"/>
      <c r="G97" s="214"/>
      <c r="H97" s="215"/>
      <c r="I97" s="215"/>
      <c r="J97" s="214"/>
      <c r="K97" s="230"/>
      <c r="L97" s="236"/>
      <c r="M97" s="218"/>
      <c r="N97" s="219"/>
      <c r="O97" s="219"/>
      <c r="P97" s="220"/>
      <c r="Q97" s="221"/>
      <c r="R97" s="222"/>
      <c r="S97" s="276"/>
      <c r="T97" s="2"/>
    </row>
    <row r="98" spans="1:20" ht="21">
      <c r="A98" s="18">
        <v>80</v>
      </c>
      <c r="B98" s="208" t="s">
        <v>59</v>
      </c>
      <c r="C98" s="208" t="s">
        <v>59</v>
      </c>
      <c r="D98" s="209" t="s">
        <v>156</v>
      </c>
      <c r="E98" s="12" t="s">
        <v>96</v>
      </c>
      <c r="F98" s="12" t="s">
        <v>59</v>
      </c>
      <c r="G98" s="168">
        <v>1</v>
      </c>
      <c r="H98" s="13"/>
      <c r="I98" s="13"/>
      <c r="J98" s="168">
        <f>G98-I98+H98</f>
      </c>
      <c r="K98" s="231"/>
      <c r="L98" s="238">
        <f>EUROToLetters(K98)</f>
      </c>
      <c r="M98" s="181"/>
      <c r="N98" s="207"/>
      <c r="O98" s="207"/>
      <c r="P98" s="202">
        <f>ROUND(G98*ROUND(K98,2),2)</f>
      </c>
      <c r="Q98" s="175">
        <v>0</v>
      </c>
      <c r="R98" s="25">
        <f>ROUND(Q98*ROUND(P98,2),2)</f>
      </c>
      <c r="S98" s="277"/>
      <c r="T98" s="1"/>
    </row>
    <row r="99" spans="1:20" s="223" customFormat="1" ht="12.75">
      <c r="A99" s="210"/>
      <c r="B99" s="211" t="s">
        <v>59</v>
      </c>
      <c r="C99" s="211" t="s">
        <v>59</v>
      </c>
      <c r="D99" s="212" t="s">
        <v>157</v>
      </c>
      <c r="E99" s="213" t="s">
        <v>59</v>
      </c>
      <c r="F99" s="213"/>
      <c r="G99" s="214"/>
      <c r="H99" s="215"/>
      <c r="I99" s="215"/>
      <c r="J99" s="214"/>
      <c r="K99" s="230"/>
      <c r="L99" s="236"/>
      <c r="M99" s="218"/>
      <c r="N99" s="219"/>
      <c r="O99" s="219"/>
      <c r="P99" s="220"/>
      <c r="Q99" s="221"/>
      <c r="R99" s="222"/>
      <c r="S99" s="276"/>
      <c r="T99" s="2"/>
    </row>
    <row r="100" spans="1:20" ht="21">
      <c r="A100" s="18">
        <v>81</v>
      </c>
      <c r="B100" s="208" t="s">
        <v>59</v>
      </c>
      <c r="C100" s="208" t="s">
        <v>59</v>
      </c>
      <c r="D100" s="209" t="s">
        <v>158</v>
      </c>
      <c r="E100" s="12" t="s">
        <v>96</v>
      </c>
      <c r="F100" s="12" t="s">
        <v>59</v>
      </c>
      <c r="G100" s="168">
        <v>1</v>
      </c>
      <c r="H100" s="13"/>
      <c r="I100" s="13"/>
      <c r="J100" s="168">
        <f>G100-I100+H100</f>
      </c>
      <c r="K100" s="231"/>
      <c r="L100" s="238">
        <f>EUROToLetters(K100)</f>
      </c>
      <c r="M100" s="181"/>
      <c r="N100" s="207"/>
      <c r="O100" s="207"/>
      <c r="P100" s="202">
        <f>ROUND(G100*ROUND(K100,2),2)</f>
      </c>
      <c r="Q100" s="175">
        <v>0</v>
      </c>
      <c r="R100" s="25">
        <f>ROUND(Q100*ROUND(P100,2),2)</f>
      </c>
      <c r="S100" s="277"/>
      <c r="T100" s="1"/>
    </row>
    <row r="101" spans="1:20" ht="10.5">
      <c r="A101" s="18">
        <v>82</v>
      </c>
      <c r="B101" s="208" t="s">
        <v>59</v>
      </c>
      <c r="C101" s="208" t="s">
        <v>59</v>
      </c>
      <c r="D101" s="209" t="s">
        <v>159</v>
      </c>
      <c r="E101" s="12" t="s">
        <v>96</v>
      </c>
      <c r="F101" s="12" t="s">
        <v>59</v>
      </c>
      <c r="G101" s="168">
        <v>1</v>
      </c>
      <c r="H101" s="13"/>
      <c r="I101" s="13"/>
      <c r="J101" s="168">
        <f>G101-I101+H101</f>
      </c>
      <c r="K101" s="231"/>
      <c r="L101" s="238">
        <f>EUROToLetters(K101)</f>
      </c>
      <c r="M101" s="181"/>
      <c r="N101" s="207"/>
      <c r="O101" s="207"/>
      <c r="P101" s="202">
        <f>ROUND(G101*ROUND(K101,2),2)</f>
      </c>
      <c r="Q101" s="175">
        <v>0</v>
      </c>
      <c r="R101" s="25">
        <f>ROUND(Q101*ROUND(P101,2),2)</f>
      </c>
      <c r="S101" s="277"/>
      <c r="T101" s="1"/>
    </row>
    <row r="102" spans="1:20" s="223" customFormat="1" ht="12.75">
      <c r="A102" s="210"/>
      <c r="B102" s="211" t="s">
        <v>59</v>
      </c>
      <c r="C102" s="211" t="s">
        <v>59</v>
      </c>
      <c r="D102" s="212" t="s">
        <v>160</v>
      </c>
      <c r="E102" s="213" t="s">
        <v>59</v>
      </c>
      <c r="F102" s="213"/>
      <c r="G102" s="214"/>
      <c r="H102" s="215"/>
      <c r="I102" s="215"/>
      <c r="J102" s="214"/>
      <c r="K102" s="230"/>
      <c r="L102" s="236"/>
      <c r="M102" s="218"/>
      <c r="N102" s="219"/>
      <c r="O102" s="219"/>
      <c r="P102" s="220"/>
      <c r="Q102" s="221"/>
      <c r="R102" s="222"/>
      <c r="S102" s="276"/>
      <c r="T102" s="2"/>
    </row>
    <row r="103" spans="1:20" ht="21">
      <c r="A103" s="18">
        <v>83</v>
      </c>
      <c r="B103" s="208" t="s">
        <v>59</v>
      </c>
      <c r="C103" s="208" t="s">
        <v>59</v>
      </c>
      <c r="D103" s="209" t="s">
        <v>161</v>
      </c>
      <c r="E103" s="12" t="s">
        <v>96</v>
      </c>
      <c r="F103" s="12" t="s">
        <v>59</v>
      </c>
      <c r="G103" s="168">
        <v>1</v>
      </c>
      <c r="H103" s="13"/>
      <c r="I103" s="13"/>
      <c r="J103" s="168">
        <f>G103-I103+H103</f>
      </c>
      <c r="K103" s="231"/>
      <c r="L103" s="238">
        <f>EUROToLetters(K103)</f>
      </c>
      <c r="M103" s="181"/>
      <c r="N103" s="207"/>
      <c r="O103" s="207"/>
      <c r="P103" s="202">
        <f>ROUND(G103*ROUND(K103,2),2)</f>
      </c>
      <c r="Q103" s="175">
        <v>0</v>
      </c>
      <c r="R103" s="25">
        <f>ROUND(Q103*ROUND(P103,2),2)</f>
      </c>
      <c r="S103" s="277"/>
      <c r="T103" s="1"/>
    </row>
    <row r="104" spans="1:20" ht="10.5">
      <c r="A104" s="18">
        <v>84</v>
      </c>
      <c r="B104" s="208" t="s">
        <v>59</v>
      </c>
      <c r="C104" s="208" t="s">
        <v>59</v>
      </c>
      <c r="D104" s="209" t="s">
        <v>162</v>
      </c>
      <c r="E104" s="12" t="s">
        <v>96</v>
      </c>
      <c r="F104" s="12" t="s">
        <v>59</v>
      </c>
      <c r="G104" s="168">
        <v>1</v>
      </c>
      <c r="H104" s="13"/>
      <c r="I104" s="13"/>
      <c r="J104" s="168">
        <f>G104-I104+H104</f>
      </c>
      <c r="K104" s="231"/>
      <c r="L104" s="238">
        <f>EUROToLetters(K104)</f>
      </c>
      <c r="M104" s="181"/>
      <c r="N104" s="207"/>
      <c r="O104" s="207"/>
      <c r="P104" s="202">
        <f>ROUND(G104*ROUND(K104,2),2)</f>
      </c>
      <c r="Q104" s="175">
        <v>0</v>
      </c>
      <c r="R104" s="25">
        <f>ROUND(Q104*ROUND(P104,2),2)</f>
      </c>
      <c r="S104" s="277"/>
      <c r="T104" s="1"/>
    </row>
    <row r="105" spans="1:20" ht="21">
      <c r="A105" s="18">
        <v>85</v>
      </c>
      <c r="B105" s="208" t="s">
        <v>59</v>
      </c>
      <c r="C105" s="208" t="s">
        <v>59</v>
      </c>
      <c r="D105" s="209" t="s">
        <v>163</v>
      </c>
      <c r="E105" s="12" t="s">
        <v>96</v>
      </c>
      <c r="F105" s="12" t="s">
        <v>59</v>
      </c>
      <c r="G105" s="168">
        <v>1</v>
      </c>
      <c r="H105" s="13"/>
      <c r="I105" s="13"/>
      <c r="J105" s="168">
        <f>G105-I105+H105</f>
      </c>
      <c r="K105" s="231"/>
      <c r="L105" s="238">
        <f>EUROToLetters(K105)</f>
      </c>
      <c r="M105" s="181"/>
      <c r="N105" s="207"/>
      <c r="O105" s="207"/>
      <c r="P105" s="202">
        <f>ROUND(G105*ROUND(K105,2),2)</f>
      </c>
      <c r="Q105" s="175">
        <v>0</v>
      </c>
      <c r="R105" s="25">
        <f>ROUND(Q105*ROUND(P105,2),2)</f>
      </c>
      <c r="S105" s="277"/>
      <c r="T105" s="1"/>
    </row>
    <row r="106" spans="1:20" ht="10.5">
      <c r="A106" s="18">
        <v>86</v>
      </c>
      <c r="B106" s="208" t="s">
        <v>59</v>
      </c>
      <c r="C106" s="208" t="s">
        <v>59</v>
      </c>
      <c r="D106" s="209" t="s">
        <v>164</v>
      </c>
      <c r="E106" s="12" t="s">
        <v>96</v>
      </c>
      <c r="F106" s="12" t="s">
        <v>59</v>
      </c>
      <c r="G106" s="168">
        <v>1</v>
      </c>
      <c r="H106" s="13"/>
      <c r="I106" s="13"/>
      <c r="J106" s="168">
        <f>G106-I106+H106</f>
      </c>
      <c r="K106" s="231"/>
      <c r="L106" s="238">
        <f>EUROToLetters(K106)</f>
      </c>
      <c r="M106" s="181"/>
      <c r="N106" s="207"/>
      <c r="O106" s="207"/>
      <c r="P106" s="202">
        <f>ROUND(G106*ROUND(K106,2),2)</f>
      </c>
      <c r="Q106" s="175">
        <v>0</v>
      </c>
      <c r="R106" s="25">
        <f>ROUND(Q106*ROUND(P106,2),2)</f>
      </c>
      <c r="S106" s="277"/>
      <c r="T106" s="1"/>
    </row>
    <row r="107" spans="1:20" ht="21">
      <c r="A107" s="18">
        <v>87</v>
      </c>
      <c r="B107" s="208" t="s">
        <v>59</v>
      </c>
      <c r="C107" s="208" t="s">
        <v>59</v>
      </c>
      <c r="D107" s="209" t="s">
        <v>165</v>
      </c>
      <c r="E107" s="12" t="s">
        <v>96</v>
      </c>
      <c r="F107" s="12" t="s">
        <v>59</v>
      </c>
      <c r="G107" s="168">
        <v>1</v>
      </c>
      <c r="H107" s="13"/>
      <c r="I107" s="13"/>
      <c r="J107" s="168">
        <f>G107-I107+H107</f>
      </c>
      <c r="K107" s="231"/>
      <c r="L107" s="238">
        <f>EUROToLetters(K107)</f>
      </c>
      <c r="M107" s="181"/>
      <c r="N107" s="207"/>
      <c r="O107" s="207"/>
      <c r="P107" s="202">
        <f>ROUND(G107*ROUND(K107,2),2)</f>
      </c>
      <c r="Q107" s="175">
        <v>0</v>
      </c>
      <c r="R107" s="25">
        <f>ROUND(Q107*ROUND(P107,2),2)</f>
      </c>
      <c r="S107" s="277"/>
      <c r="T107" s="1"/>
    </row>
    <row r="108" spans="1:20" s="223" customFormat="1" ht="12.75">
      <c r="A108" s="210"/>
      <c r="B108" s="211" t="s">
        <v>59</v>
      </c>
      <c r="C108" s="211" t="s">
        <v>59</v>
      </c>
      <c r="D108" s="212" t="s">
        <v>166</v>
      </c>
      <c r="E108" s="213" t="s">
        <v>59</v>
      </c>
      <c r="F108" s="213"/>
      <c r="G108" s="214"/>
      <c r="H108" s="215"/>
      <c r="I108" s="215"/>
      <c r="J108" s="214"/>
      <c r="K108" s="230"/>
      <c r="L108" s="236"/>
      <c r="M108" s="218"/>
      <c r="N108" s="219"/>
      <c r="O108" s="219"/>
      <c r="P108" s="220"/>
      <c r="Q108" s="221"/>
      <c r="R108" s="222"/>
      <c r="S108" s="276"/>
      <c r="T108" s="2"/>
    </row>
    <row r="109" spans="1:20" ht="10.5">
      <c r="A109" s="18">
        <v>88</v>
      </c>
      <c r="B109" s="208" t="s">
        <v>59</v>
      </c>
      <c r="C109" s="208" t="s">
        <v>59</v>
      </c>
      <c r="D109" s="209" t="s">
        <v>167</v>
      </c>
      <c r="E109" s="12" t="s">
        <v>96</v>
      </c>
      <c r="F109" s="12" t="s">
        <v>59</v>
      </c>
      <c r="G109" s="168">
        <v>1</v>
      </c>
      <c r="H109" s="13"/>
      <c r="I109" s="13"/>
      <c r="J109" s="168">
        <f>G109-I109+H109</f>
      </c>
      <c r="K109" s="231"/>
      <c r="L109" s="238">
        <f>EUROToLetters(K109)</f>
      </c>
      <c r="M109" s="181"/>
      <c r="N109" s="207"/>
      <c r="O109" s="207"/>
      <c r="P109" s="202">
        <f>ROUND(G109*ROUND(K109,2),2)</f>
      </c>
      <c r="Q109" s="175">
        <v>0</v>
      </c>
      <c r="R109" s="25">
        <f>ROUND(Q109*ROUND(P109,2),2)</f>
      </c>
      <c r="S109" s="277"/>
      <c r="T109" s="1"/>
    </row>
    <row r="110" spans="1:20" ht="10.5">
      <c r="A110" s="18">
        <v>89</v>
      </c>
      <c r="B110" s="208" t="s">
        <v>59</v>
      </c>
      <c r="C110" s="208" t="s">
        <v>59</v>
      </c>
      <c r="D110" s="209" t="s">
        <v>168</v>
      </c>
      <c r="E110" s="12" t="s">
        <v>96</v>
      </c>
      <c r="F110" s="12" t="s">
        <v>59</v>
      </c>
      <c r="G110" s="168">
        <v>1</v>
      </c>
      <c r="H110" s="13"/>
      <c r="I110" s="13"/>
      <c r="J110" s="168">
        <f>G110-I110+H110</f>
      </c>
      <c r="K110" s="231"/>
      <c r="L110" s="238">
        <f>EUROToLetters(K110)</f>
      </c>
      <c r="M110" s="181"/>
      <c r="N110" s="207"/>
      <c r="O110" s="207"/>
      <c r="P110" s="202">
        <f>ROUND(G110*ROUND(K110,2),2)</f>
      </c>
      <c r="Q110" s="175">
        <v>0</v>
      </c>
      <c r="R110" s="25">
        <f>ROUND(Q110*ROUND(P110,2),2)</f>
      </c>
      <c r="S110" s="277"/>
      <c r="T110" s="1"/>
    </row>
    <row r="111" spans="1:20" ht="21">
      <c r="A111" s="18">
        <v>90</v>
      </c>
      <c r="B111" s="208" t="s">
        <v>59</v>
      </c>
      <c r="C111" s="208" t="s">
        <v>59</v>
      </c>
      <c r="D111" s="209" t="s">
        <v>169</v>
      </c>
      <c r="E111" s="12" t="s">
        <v>96</v>
      </c>
      <c r="F111" s="12" t="s">
        <v>59</v>
      </c>
      <c r="G111" s="168">
        <v>1</v>
      </c>
      <c r="H111" s="13"/>
      <c r="I111" s="13"/>
      <c r="J111" s="168">
        <f>G111-I111+H111</f>
      </c>
      <c r="K111" s="231"/>
      <c r="L111" s="238">
        <f>EUROToLetters(K111)</f>
      </c>
      <c r="M111" s="181"/>
      <c r="N111" s="207"/>
      <c r="O111" s="207"/>
      <c r="P111" s="202">
        <f>ROUND(G111*ROUND(K111,2),2)</f>
      </c>
      <c r="Q111" s="175">
        <v>0</v>
      </c>
      <c r="R111" s="25">
        <f>ROUND(Q111*ROUND(P111,2),2)</f>
      </c>
      <c r="S111" s="277"/>
      <c r="T111" s="1"/>
    </row>
    <row r="112" spans="1:20" ht="10.5">
      <c r="A112" s="18">
        <v>91</v>
      </c>
      <c r="B112" s="208" t="s">
        <v>59</v>
      </c>
      <c r="C112" s="208" t="s">
        <v>59</v>
      </c>
      <c r="D112" s="209" t="s">
        <v>170</v>
      </c>
      <c r="E112" s="12" t="s">
        <v>96</v>
      </c>
      <c r="F112" s="12" t="s">
        <v>59</v>
      </c>
      <c r="G112" s="168">
        <v>1</v>
      </c>
      <c r="H112" s="13"/>
      <c r="I112" s="13"/>
      <c r="J112" s="168">
        <f>G112-I112+H112</f>
      </c>
      <c r="K112" s="231"/>
      <c r="L112" s="238">
        <f>EUROToLetters(K112)</f>
      </c>
      <c r="M112" s="181"/>
      <c r="N112" s="207"/>
      <c r="O112" s="207"/>
      <c r="P112" s="202">
        <f>ROUND(G112*ROUND(K112,2),2)</f>
      </c>
      <c r="Q112" s="175">
        <v>0</v>
      </c>
      <c r="R112" s="25">
        <f>ROUND(Q112*ROUND(P112,2),2)</f>
      </c>
      <c r="S112" s="277"/>
      <c r="T112" s="1"/>
    </row>
    <row r="113" spans="1:20" s="223" customFormat="1" ht="12.75">
      <c r="A113" s="210"/>
      <c r="B113" s="211" t="s">
        <v>59</v>
      </c>
      <c r="C113" s="211" t="s">
        <v>59</v>
      </c>
      <c r="D113" s="212" t="s">
        <v>171</v>
      </c>
      <c r="E113" s="213" t="s">
        <v>59</v>
      </c>
      <c r="F113" s="213"/>
      <c r="G113" s="214"/>
      <c r="H113" s="215"/>
      <c r="I113" s="215"/>
      <c r="J113" s="214"/>
      <c r="K113" s="230"/>
      <c r="L113" s="236"/>
      <c r="M113" s="218"/>
      <c r="N113" s="219"/>
      <c r="O113" s="219"/>
      <c r="P113" s="220"/>
      <c r="Q113" s="221"/>
      <c r="R113" s="222"/>
      <c r="S113" s="276"/>
      <c r="T113" s="2"/>
    </row>
    <row r="114" spans="1:20" ht="10.5">
      <c r="A114" s="18">
        <v>92</v>
      </c>
      <c r="B114" s="208" t="s">
        <v>59</v>
      </c>
      <c r="C114" s="208" t="s">
        <v>59</v>
      </c>
      <c r="D114" s="209" t="s">
        <v>172</v>
      </c>
      <c r="E114" s="12" t="s">
        <v>96</v>
      </c>
      <c r="F114" s="12" t="s">
        <v>59</v>
      </c>
      <c r="G114" s="168">
        <v>1</v>
      </c>
      <c r="H114" s="13"/>
      <c r="I114" s="13"/>
      <c r="J114" s="168">
        <f>G114-I114+H114</f>
      </c>
      <c r="K114" s="231"/>
      <c r="L114" s="238">
        <f>EUROToLetters(K114)</f>
      </c>
      <c r="M114" s="181"/>
      <c r="N114" s="207"/>
      <c r="O114" s="207"/>
      <c r="P114" s="202">
        <f>ROUND(G114*ROUND(K114,2),2)</f>
      </c>
      <c r="Q114" s="175">
        <v>0</v>
      </c>
      <c r="R114" s="25">
        <f>ROUND(Q114*ROUND(P114,2),2)</f>
      </c>
      <c r="S114" s="277"/>
      <c r="T114" s="1"/>
    </row>
    <row r="115" spans="1:20" ht="31.5">
      <c r="A115" s="18">
        <v>93</v>
      </c>
      <c r="B115" s="208" t="s">
        <v>59</v>
      </c>
      <c r="C115" s="208" t="s">
        <v>59</v>
      </c>
      <c r="D115" s="209" t="s">
        <v>173</v>
      </c>
      <c r="E115" s="12" t="s">
        <v>96</v>
      </c>
      <c r="F115" s="12" t="s">
        <v>59</v>
      </c>
      <c r="G115" s="168">
        <v>1</v>
      </c>
      <c r="H115" s="13"/>
      <c r="I115" s="13"/>
      <c r="J115" s="168">
        <f>G115-I115+H115</f>
      </c>
      <c r="K115" s="231"/>
      <c r="L115" s="238">
        <f>EUROToLetters(K115)</f>
      </c>
      <c r="M115" s="181"/>
      <c r="N115" s="207"/>
      <c r="O115" s="207"/>
      <c r="P115" s="202">
        <f>ROUND(G115*ROUND(K115,2),2)</f>
      </c>
      <c r="Q115" s="175">
        <v>0</v>
      </c>
      <c r="R115" s="25">
        <f>ROUND(Q115*ROUND(P115,2),2)</f>
      </c>
      <c r="S115" s="277"/>
      <c r="T115" s="1"/>
    </row>
    <row r="116" spans="1:20" s="223" customFormat="1" ht="12.75">
      <c r="A116" s="210"/>
      <c r="B116" s="211" t="s">
        <v>59</v>
      </c>
      <c r="C116" s="211" t="s">
        <v>59</v>
      </c>
      <c r="D116" s="212" t="s">
        <v>174</v>
      </c>
      <c r="E116" s="213" t="s">
        <v>59</v>
      </c>
      <c r="F116" s="213"/>
      <c r="G116" s="214"/>
      <c r="H116" s="215"/>
      <c r="I116" s="215"/>
      <c r="J116" s="214"/>
      <c r="K116" s="230"/>
      <c r="L116" s="236"/>
      <c r="M116" s="218"/>
      <c r="N116" s="219"/>
      <c r="O116" s="219"/>
      <c r="P116" s="220"/>
      <c r="Q116" s="221"/>
      <c r="R116" s="222"/>
      <c r="S116" s="276"/>
      <c r="T116" s="2"/>
    </row>
    <row r="117" spans="1:20" ht="10.5">
      <c r="A117" s="18">
        <v>94</v>
      </c>
      <c r="B117" s="208" t="s">
        <v>59</v>
      </c>
      <c r="C117" s="208" t="s">
        <v>59</v>
      </c>
      <c r="D117" s="209" t="s">
        <v>175</v>
      </c>
      <c r="E117" s="12" t="s">
        <v>96</v>
      </c>
      <c r="F117" s="12" t="s">
        <v>59</v>
      </c>
      <c r="G117" s="168">
        <v>1</v>
      </c>
      <c r="H117" s="13"/>
      <c r="I117" s="13"/>
      <c r="J117" s="168">
        <f>G117-I117+H117</f>
      </c>
      <c r="K117" s="231"/>
      <c r="L117" s="238">
        <f>EUROToLetters(K117)</f>
      </c>
      <c r="M117" s="181"/>
      <c r="N117" s="207"/>
      <c r="O117" s="207"/>
      <c r="P117" s="202">
        <f>ROUND(G117*ROUND(K117,2),2)</f>
      </c>
      <c r="Q117" s="175">
        <v>0</v>
      </c>
      <c r="R117" s="25">
        <f>ROUND(Q117*ROUND(P117,2),2)</f>
      </c>
      <c r="S117" s="277"/>
      <c r="T117" s="1"/>
    </row>
    <row r="118" spans="1:20" ht="10.5">
      <c r="A118" s="18">
        <v>95</v>
      </c>
      <c r="B118" s="208" t="s">
        <v>59</v>
      </c>
      <c r="C118" s="208" t="s">
        <v>59</v>
      </c>
      <c r="D118" s="209" t="s">
        <v>176</v>
      </c>
      <c r="E118" s="12" t="s">
        <v>96</v>
      </c>
      <c r="F118" s="12" t="s">
        <v>59</v>
      </c>
      <c r="G118" s="168">
        <v>1</v>
      </c>
      <c r="H118" s="13"/>
      <c r="I118" s="13"/>
      <c r="J118" s="168">
        <f>G118-I118+H118</f>
      </c>
      <c r="K118" s="231"/>
      <c r="L118" s="238">
        <f>EUROToLetters(K118)</f>
      </c>
      <c r="M118" s="181"/>
      <c r="N118" s="207"/>
      <c r="O118" s="207"/>
      <c r="P118" s="202">
        <f>ROUND(G118*ROUND(K118,2),2)</f>
      </c>
      <c r="Q118" s="175">
        <v>0</v>
      </c>
      <c r="R118" s="25">
        <f>ROUND(Q118*ROUND(P118,2),2)</f>
      </c>
      <c r="S118" s="277"/>
      <c r="T118" s="1"/>
    </row>
    <row r="119" spans="1:20" ht="10.5">
      <c r="A119" s="18">
        <v>96</v>
      </c>
      <c r="B119" s="208" t="s">
        <v>59</v>
      </c>
      <c r="C119" s="208" t="s">
        <v>59</v>
      </c>
      <c r="D119" s="209" t="s">
        <v>177</v>
      </c>
      <c r="E119" s="12" t="s">
        <v>96</v>
      </c>
      <c r="F119" s="12" t="s">
        <v>59</v>
      </c>
      <c r="G119" s="168">
        <v>1</v>
      </c>
      <c r="H119" s="13"/>
      <c r="I119" s="13"/>
      <c r="J119" s="168">
        <f>G119-I119+H119</f>
      </c>
      <c r="K119" s="231"/>
      <c r="L119" s="238">
        <f>EUROToLetters(K119)</f>
      </c>
      <c r="M119" s="181"/>
      <c r="N119" s="207"/>
      <c r="O119" s="207"/>
      <c r="P119" s="202">
        <f>ROUND(G119*ROUND(K119,2),2)</f>
      </c>
      <c r="Q119" s="175">
        <v>0</v>
      </c>
      <c r="R119" s="25">
        <f>ROUND(Q119*ROUND(P119,2),2)</f>
      </c>
      <c r="S119" s="277"/>
      <c r="T119" s="1"/>
    </row>
    <row r="120" spans="1:20" ht="10.5">
      <c r="A120" s="18">
        <v>97</v>
      </c>
      <c r="B120" s="208" t="s">
        <v>59</v>
      </c>
      <c r="C120" s="208" t="s">
        <v>59</v>
      </c>
      <c r="D120" s="209" t="s">
        <v>178</v>
      </c>
      <c r="E120" s="12" t="s">
        <v>96</v>
      </c>
      <c r="F120" s="12" t="s">
        <v>59</v>
      </c>
      <c r="G120" s="168">
        <v>1</v>
      </c>
      <c r="H120" s="13"/>
      <c r="I120" s="13"/>
      <c r="J120" s="168">
        <f>G120-I120+H120</f>
      </c>
      <c r="K120" s="231"/>
      <c r="L120" s="238">
        <f>EUROToLetters(K120)</f>
      </c>
      <c r="M120" s="181"/>
      <c r="N120" s="207"/>
      <c r="O120" s="207"/>
      <c r="P120" s="202">
        <f>ROUND(G120*ROUND(K120,2),2)</f>
      </c>
      <c r="Q120" s="175">
        <v>0</v>
      </c>
      <c r="R120" s="25">
        <f>ROUND(Q120*ROUND(P120,2),2)</f>
      </c>
      <c r="S120" s="277"/>
      <c r="T120" s="1"/>
    </row>
    <row r="121" spans="1:20" ht="10.5">
      <c r="A121" s="18"/>
      <c r="B121" s="163"/>
      <c r="C121" s="163"/>
      <c r="D121" s="78"/>
      <c r="E121" s="12"/>
      <c r="F121" s="12"/>
      <c r="G121" s="168"/>
      <c r="H121" s="13"/>
      <c r="I121" s="13"/>
      <c r="J121" s="168"/>
      <c r="K121" s="231"/>
      <c r="L121" s="238"/>
      <c r="M121" s="181"/>
      <c r="N121" s="207"/>
      <c r="O121" s="207"/>
      <c r="P121" s="202"/>
      <c r="Q121" s="175"/>
      <c r="R121" s="25"/>
      <c r="S121" s="277"/>
      <c r="T121" s="1"/>
    </row>
    <row r="122" spans="1:20" ht="15" customHeight="1">
      <c r="A122" s="261" t="s">
        <v>179</v>
      </c>
      <c r="B122" s="262"/>
      <c r="C122" s="262"/>
      <c r="D122" s="263"/>
      <c r="E122" s="262"/>
      <c r="F122" s="262"/>
      <c r="G122" s="264"/>
      <c r="H122" s="265"/>
      <c r="I122" s="265"/>
      <c r="J122" s="264"/>
      <c r="K122" s="192"/>
      <c r="L122" s="261"/>
      <c r="M122" s="266"/>
      <c r="N122" s="267"/>
      <c r="O122" s="267"/>
      <c r="P122" s="201">
        <f>SUM(P6:P120)</f>
      </c>
      <c r="Q122" s="268"/>
      <c r="R122" s="23"/>
      <c r="S122" s="269"/>
      <c r="T122" s="270"/>
    </row>
    <row r="123" spans="1:20" ht="10.5">
      <c r="A123" s="297" t="s">
        <v>180</v>
      </c>
      <c r="B123" s="286"/>
      <c r="C123" s="286"/>
      <c r="D123" s="286"/>
      <c r="E123" s="286"/>
      <c r="F123" s="286"/>
      <c r="G123" s="298"/>
      <c r="H123" s="291"/>
      <c r="I123" s="291"/>
      <c r="J123" s="298"/>
      <c r="K123" s="299"/>
      <c r="L123" s="291"/>
      <c r="M123" s="292"/>
      <c r="N123" s="299"/>
      <c r="O123" s="299"/>
      <c r="P123" s="300"/>
      <c r="Q123" s="301"/>
      <c r="R123" s="302"/>
      <c r="S123" s="303"/>
      <c r="T123" s="303"/>
    </row>
    <row r="124" spans="1:20" ht="10.5">
      <c r="A124" s="297"/>
      <c r="B124" s="286"/>
      <c r="C124" s="286"/>
      <c r="D124" s="286"/>
      <c r="E124" s="286"/>
      <c r="F124" s="286"/>
      <c r="G124" s="298"/>
      <c r="H124" s="291"/>
      <c r="I124" s="291"/>
      <c r="J124" s="298"/>
      <c r="K124" s="299"/>
      <c r="L124" s="291"/>
      <c r="M124" s="292"/>
      <c r="N124" s="299"/>
      <c r="O124" s="299"/>
      <c r="P124" s="300"/>
      <c r="Q124" s="301"/>
      <c r="R124" s="302"/>
      <c r="S124" s="303"/>
      <c r="T124" s="303"/>
    </row>
    <row r="125" spans="1:20" ht="10.5">
      <c r="A125" s="297"/>
      <c r="B125" s="286"/>
      <c r="C125" s="286"/>
      <c r="D125" s="286"/>
      <c r="E125" s="286"/>
      <c r="F125" s="286"/>
      <c r="G125" s="298"/>
      <c r="H125" s="291"/>
      <c r="I125" s="291"/>
      <c r="J125" s="298"/>
      <c r="K125" s="299"/>
      <c r="L125" s="291"/>
      <c r="M125" s="292"/>
      <c r="N125" s="299"/>
      <c r="O125" s="299"/>
      <c r="P125" s="300"/>
      <c r="Q125" s="301"/>
      <c r="R125" s="302"/>
      <c r="S125" s="303"/>
      <c r="T125" s="303"/>
    </row>
    <row r="126" spans="1:20" ht="10.5">
      <c r="A126" s="297"/>
      <c r="B126" s="286"/>
      <c r="C126" s="286"/>
      <c r="D126" s="286"/>
      <c r="E126" s="286"/>
      <c r="F126" s="286"/>
      <c r="G126" s="298"/>
      <c r="H126" s="291"/>
      <c r="I126" s="291"/>
      <c r="J126" s="298"/>
      <c r="K126" s="299"/>
      <c r="L126" s="291"/>
      <c r="M126" s="292"/>
      <c r="N126" s="299"/>
      <c r="O126" s="299"/>
      <c r="P126" s="300"/>
      <c r="Q126" s="301"/>
      <c r="R126" s="302"/>
      <c r="S126" s="303"/>
      <c r="T126" s="303"/>
    </row>
  </sheetData>
  <sheetProtection sheet="1" formatCells="0" formatColumns="0" formatRows="0"/>
  <mergeCells count="3">
    <mergeCell ref="A3:T3"/>
    <mergeCell ref="A122:L122"/>
    <mergeCell ref="A123:T126"/>
  </mergeCells>
  <printOptions gridLines="1"/>
  <pageMargins left="0.433070866141732" right="0.433070866141732" top="0.555555555555555" bottom="0.433070866141732" header="0.15748031496063" footer="0.15748031496063"/>
  <pageSetup orientation="landscape" paperSize="9" r:id="rId1"/>
  <headerFooter differentFirst="1" alignWithMargins="0">
    <oddHeader>&amp;COFFRE - DPGF
  “ACQUISITION D’UN AUTOCAR NEUF  ET D’UN VEHICULE LEGER - LOT 1Acquisition d’un autocar neuf de 61 places assises avec chauffeur”</oddHeader>
    <oddFooter>&amp;CRéférence DCE : 2024AO18&amp;R&amp;P/&amp;N</oddFooter>
    <firstFooter>&amp;CRéférence DCE : 2024AO18&amp;R&amp;P/&amp;N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sheetPr codeName="Blad3"/>
  <dimension ref="A1:G16"/>
  <sheetViews>
    <sheetView showZeros="0" workbookViewId="0" topLeftCell="A1">
      <pane ySplit="3" topLeftCell="A4" activePane="bottomLeft" state="frozen"/>
      <selection pane="topLeft" activeCell="A1" sqref="A1"/>
      <selection pane="bottomLeft" activeCell="A4" sqref="A4"/>
    </sheetView>
  </sheetViews>
  <sheetFormatPr defaultColWidth="9.14397321428571" defaultRowHeight="10.5"/>
  <cols>
    <col min="1" max="1" width="48.7142857142857" style="70" customWidth="1"/>
    <col min="2" max="2" width="8" style="71" customWidth="1"/>
    <col min="3" max="3" width="15.7142857142857" style="351" customWidth="1"/>
    <col min="4" max="4" width="40.7142857142857" style="72" customWidth="1"/>
    <col min="5" max="5" width="18.7142857142857" style="73" customWidth="1"/>
    <col min="6" max="6" width="7.71428571428571" style="74" customWidth="1"/>
    <col min="7" max="7" width="12.1428571428571" style="63" hidden="1" customWidth="1"/>
    <col min="8" max="8" width="12.1428571428571" style="49" customWidth="1"/>
    <col min="9" max="16384" width="9.14285714285714" style="49" customWidth="1"/>
  </cols>
  <sheetData>
    <row r="1" spans="1:7" s="28" customFormat="1" ht="10.5" hidden="1">
      <c r="A1" s="304"/>
      <c r="B1" s="305"/>
      <c r="C1" s="345"/>
      <c r="D1" s="306"/>
      <c r="E1" s="306"/>
      <c r="F1" s="305"/>
      <c r="G1" s="307"/>
    </row>
    <row r="2" spans="1:7" s="28" customFormat="1" ht="11.25" hidden="1">
      <c r="A2" s="304"/>
      <c r="B2" s="308"/>
      <c r="C2" s="346"/>
      <c r="D2" s="309"/>
      <c r="E2" s="310"/>
      <c r="F2" s="308"/>
      <c r="G2" s="311"/>
    </row>
    <row r="3" spans="1:7" s="41" customFormat="1" ht="11.25">
      <c r="A3" s="312" t="s">
        <v>12</v>
      </c>
      <c r="B3" s="313" t="s">
        <v>13</v>
      </c>
      <c r="C3" s="347" t="s">
        <v>14</v>
      </c>
      <c r="D3" s="315" t="s">
        <v>15</v>
      </c>
      <c r="E3" s="314" t="s">
        <v>16</v>
      </c>
      <c r="F3" s="316" t="s">
        <v>17</v>
      </c>
      <c r="G3" s="317" t="s">
        <v>22</v>
      </c>
    </row>
    <row r="4" spans="1:7" ht="30" customHeight="1">
      <c r="A4" s="318"/>
      <c r="B4" s="319"/>
      <c r="C4" s="348"/>
      <c r="D4" s="321"/>
      <c r="E4" s="322">
        <f>ROUND(B4*C4,2)</f>
        <v>0</v>
      </c>
      <c r="F4" s="323"/>
      <c r="G4" s="324">
        <f t="shared" si="0" ref="G4:G13">E4*F4</f>
        <v>0</v>
      </c>
    </row>
    <row r="5" spans="1:7" ht="30" customHeight="1">
      <c r="A5" s="318"/>
      <c r="B5" s="319"/>
      <c r="C5" s="348"/>
      <c r="D5" s="321"/>
      <c r="E5" s="322">
        <f>ROUND(B5*C5,2)</f>
        <v>0</v>
      </c>
      <c r="F5" s="323"/>
      <c r="G5" s="324">
        <f t="shared" si="0"/>
        <v>0</v>
      </c>
    </row>
    <row r="6" spans="1:7" ht="30" customHeight="1">
      <c r="A6" s="318"/>
      <c r="B6" s="319"/>
      <c r="C6" s="348"/>
      <c r="D6" s="321"/>
      <c r="E6" s="322">
        <f t="shared" si="1" ref="E6:E12">ROUND(B6*C6,2)</f>
        <v>0</v>
      </c>
      <c r="F6" s="323"/>
      <c r="G6" s="324">
        <f t="shared" si="0"/>
        <v>0</v>
      </c>
    </row>
    <row r="7" spans="1:7" ht="30" customHeight="1">
      <c r="A7" s="318"/>
      <c r="B7" s="319"/>
      <c r="C7" s="348"/>
      <c r="D7" s="321"/>
      <c r="E7" s="322">
        <f t="shared" si="1"/>
        <v>0</v>
      </c>
      <c r="F7" s="323"/>
      <c r="G7" s="324">
        <f t="shared" si="0"/>
        <v>0</v>
      </c>
    </row>
    <row r="8" spans="1:7" ht="30" customHeight="1">
      <c r="A8" s="318"/>
      <c r="B8" s="319"/>
      <c r="C8" s="348"/>
      <c r="D8" s="321"/>
      <c r="E8" s="322">
        <f t="shared" si="1"/>
        <v>0</v>
      </c>
      <c r="F8" s="323"/>
      <c r="G8" s="324">
        <f t="shared" si="0"/>
        <v>0</v>
      </c>
    </row>
    <row r="9" spans="1:7" ht="30" customHeight="1">
      <c r="A9" s="318"/>
      <c r="B9" s="319"/>
      <c r="C9" s="348"/>
      <c r="D9" s="321"/>
      <c r="E9" s="322">
        <f t="shared" si="1"/>
        <v>0</v>
      </c>
      <c r="F9" s="323"/>
      <c r="G9" s="324">
        <f t="shared" si="0"/>
        <v>0</v>
      </c>
    </row>
    <row r="10" spans="1:7" ht="30" customHeight="1">
      <c r="A10" s="318"/>
      <c r="B10" s="319"/>
      <c r="C10" s="348"/>
      <c r="D10" s="321"/>
      <c r="E10" s="322">
        <f t="shared" si="1"/>
        <v>0</v>
      </c>
      <c r="F10" s="323"/>
      <c r="G10" s="324">
        <f t="shared" si="0"/>
        <v>0</v>
      </c>
    </row>
    <row r="11" spans="1:7" ht="30" customHeight="1">
      <c r="A11" s="318"/>
      <c r="B11" s="319"/>
      <c r="C11" s="348"/>
      <c r="D11" s="321"/>
      <c r="E11" s="322">
        <f t="shared" si="1"/>
        <v>0</v>
      </c>
      <c r="F11" s="323"/>
      <c r="G11" s="324">
        <f t="shared" si="0"/>
        <v>0</v>
      </c>
    </row>
    <row r="12" spans="1:7" ht="30" customHeight="1">
      <c r="A12" s="318"/>
      <c r="B12" s="319"/>
      <c r="C12" s="348"/>
      <c r="D12" s="321"/>
      <c r="E12" s="322">
        <f t="shared" si="1"/>
        <v>0</v>
      </c>
      <c r="F12" s="323"/>
      <c r="G12" s="324">
        <f t="shared" si="0"/>
        <v>0</v>
      </c>
    </row>
    <row r="13" spans="1:7" ht="30" customHeight="1">
      <c r="A13" s="325"/>
      <c r="B13" s="326"/>
      <c r="C13" s="349"/>
      <c r="D13" s="328"/>
      <c r="E13" s="329">
        <f>ROUND(B13*C13,2)</f>
        <v>0</v>
      </c>
      <c r="F13" s="330"/>
      <c r="G13" s="331">
        <f t="shared" si="0"/>
        <v>0</v>
      </c>
    </row>
    <row r="14" spans="1:7" ht="30" customHeight="1">
      <c r="A14" s="332"/>
      <c r="B14" s="333"/>
      <c r="C14" s="350"/>
      <c r="D14" s="335" t="s">
        <v>18</v>
      </c>
      <c r="E14" s="336">
        <f>SUM(E4:E13)</f>
        <v>0</v>
      </c>
      <c r="F14" s="337"/>
      <c r="G14" s="338"/>
    </row>
    <row r="15" spans="1:7" ht="30" customHeight="1">
      <c r="A15" s="339"/>
      <c r="B15" s="340"/>
      <c r="C15" s="216"/>
      <c r="D15" s="342" t="s">
        <v>19</v>
      </c>
      <c r="E15" s="343">
        <f>ROUND(SUM(G4:G13),2)</f>
        <v>0</v>
      </c>
      <c r="F15" s="344"/>
      <c r="G15" s="338"/>
    </row>
    <row r="16" spans="1:7" ht="30" customHeight="1">
      <c r="A16" s="332"/>
      <c r="B16" s="333"/>
      <c r="C16" s="350"/>
      <c r="D16" s="335" t="s">
        <v>27</v>
      </c>
      <c r="E16" s="336">
        <f>E14+E15</f>
        <v>0</v>
      </c>
      <c r="F16" s="337"/>
      <c r="G16" s="338"/>
    </row>
    <row r="17" ht="11.25"/>
  </sheetData>
  <sheetProtection sheet="1" formatCells="0" formatColumns="0" formatRows="0"/>
  <pageMargins left="0.433070866141732" right="0.433070866141732" top="0.433070866141732" bottom="0.433070866141732" header="0.15748031496063" footer="0.15748031496063"/>
  <pageSetup horizontalDpi="1200" verticalDpi="1200" orientation="landscape" paperSize="9" r:id="rId1"/>
  <headerFooter alignWithMargins="0">
    <oddHeader>&amp;COmissions pour  “ACQUISITION D’UN AUTOCAR NEUF  ET D’UN VEHICULE LEGER - LOT 1Acquisition d’un autocar neuf de 61 places assises avec chauffeur”</oddHeader>
    <oddFooter>&amp;CRéférence DCE : 2024AO18&amp;R&amp;P/&amp;N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sheetPr codeName="Blad4"/>
  <dimension ref="B1:B19"/>
  <sheetViews>
    <sheetView workbookViewId="0" topLeftCell="A1">
      <selection pane="topLeft" activeCell="B3" sqref="B3"/>
    </sheetView>
  </sheetViews>
  <sheetFormatPr defaultColWidth="9.14397321428571" defaultRowHeight="12.75"/>
  <cols>
    <col min="1" max="1" width="11.4285714285714" customWidth="1"/>
    <col min="2" max="2" width="68.1428571428571" style="9" customWidth="1"/>
    <col min="3" max="16384" width="9.14285714285714" customWidth="1"/>
  </cols>
  <sheetData>
    <row r="1" ht="12.75">
      <c r="B1" s="11" t="s">
        <v>4</v>
      </c>
    </row>
    <row r="3" ht="38.25">
      <c r="B3" s="9" t="s">
        <v>5</v>
      </c>
    </row>
    <row r="4" ht="12.75">
      <c r="B4" s="9" t="s">
        <v>6</v>
      </c>
    </row>
    <row r="5" ht="12.75">
      <c r="B5" s="9" t="s">
        <v>23</v>
      </c>
    </row>
    <row r="6" ht="114.75">
      <c r="B6" s="10" t="s">
        <v>24</v>
      </c>
    </row>
    <row r="7" ht="63.75">
      <c r="B7" s="10" t="s">
        <v>28</v>
      </c>
    </row>
    <row r="8" ht="51">
      <c r="B8" s="10" t="s">
        <v>25</v>
      </c>
    </row>
    <row r="9" ht="63.75">
      <c r="B9" s="10" t="s">
        <v>7</v>
      </c>
    </row>
    <row r="10" ht="25.5">
      <c r="B10" s="9" t="s">
        <v>8</v>
      </c>
    </row>
    <row r="11" ht="12.75">
      <c r="B11" s="9" t="s">
        <v>9</v>
      </c>
    </row>
    <row r="13" ht="12.75">
      <c r="B13" s="9" t="s">
        <v>10</v>
      </c>
    </row>
    <row r="15" ht="12.75">
      <c r="B15" s="86" t="s">
        <v>11</v>
      </c>
    </row>
    <row r="16" ht="12.75">
      <c r="B16" s="86" t="s">
        <v>1</v>
      </c>
    </row>
    <row r="17" ht="12.75">
      <c r="B17" s="86" t="s">
        <v>38</v>
      </c>
    </row>
    <row r="18" ht="12.75">
      <c r="B18" s="86" t="s">
        <v>39</v>
      </c>
    </row>
    <row r="19" ht="12.75">
      <c r="B19" s="87" t="s">
        <v>40</v>
      </c>
    </row>
  </sheetData>
  <sheetProtection/>
  <hyperlinks>
    <hyperlink ref="B19" r:id="rId1" display="support@3p.eu"/>
  </hyperlinks>
  <pageMargins left="0.75" right="0.75" top="1" bottom="1" header="0.5" footer="0.5"/>
  <pageSetup horizontalDpi="1200" verticalDpi="1200" orientation="portrait" paperSize="9"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sheetPr codeName="Sheet1"/>
  <dimension ref="A2:B15"/>
  <sheetViews>
    <sheetView workbookViewId="0" topLeftCell="A1">
      <selection pane="topLeft" activeCell="F11" sqref="F11"/>
    </sheetView>
  </sheetViews>
  <sheetFormatPr defaultColWidth="9.14397321428571" defaultRowHeight="12.75"/>
  <cols>
    <col min="1" max="1" width="27.4285714285714" style="84" bestFit="1" customWidth="1"/>
    <col min="2" max="2" width="76.8571428571429" style="84" customWidth="1"/>
    <col min="3" max="16384" width="9.14285714285714" style="84" customWidth="1"/>
  </cols>
  <sheetData>
    <row r="2" spans="1:2" ht="12.75">
      <c r="A2" s="84" t="s">
        <v>47</v>
      </c>
      <c r="B2" s="88" t="s">
        <v>46</v>
      </c>
    </row>
    <row r="3" spans="1:2" ht="12.75">
      <c r="A3" s="83" t="s">
        <v>29</v>
      </c>
      <c r="B3" s="83"/>
    </row>
    <row r="4" spans="1:2" ht="12.75">
      <c r="A4" s="113" t="s">
        <v>30</v>
      </c>
      <c r="B4" s="85" t="s">
        <v>49</v>
      </c>
    </row>
    <row r="5" spans="1:2" ht="12.75">
      <c r="A5" s="113" t="s">
        <v>20</v>
      </c>
      <c r="B5" s="85" t="s">
        <v>42</v>
      </c>
    </row>
    <row r="6" spans="1:2" ht="12.75">
      <c r="A6" s="113" t="s">
        <v>31</v>
      </c>
      <c r="B6" s="85" t="s">
        <v>43</v>
      </c>
    </row>
    <row r="7" spans="1:2" ht="12.75">
      <c r="A7" s="113" t="s">
        <v>12</v>
      </c>
      <c r="B7" s="85" t="s">
        <v>32</v>
      </c>
    </row>
    <row r="8" spans="1:2" ht="255">
      <c r="A8" s="113" t="s">
        <v>0</v>
      </c>
      <c r="B8" s="85" t="s">
        <v>50</v>
      </c>
    </row>
    <row r="9" spans="1:2" ht="12.75">
      <c r="A9" s="113" t="s">
        <v>21</v>
      </c>
      <c r="B9" s="85" t="s">
        <v>48</v>
      </c>
    </row>
    <row r="10" spans="1:2" ht="12.75">
      <c r="A10" s="113" t="s">
        <v>13</v>
      </c>
      <c r="B10" s="85" t="s">
        <v>51</v>
      </c>
    </row>
    <row r="11" spans="1:2" ht="12.75">
      <c r="A11" s="113" t="s">
        <v>33</v>
      </c>
      <c r="B11" s="85" t="s">
        <v>34</v>
      </c>
    </row>
    <row r="12" spans="1:2" ht="12.75">
      <c r="A12" s="113" t="s">
        <v>16</v>
      </c>
      <c r="B12" s="85" t="s">
        <v>35</v>
      </c>
    </row>
    <row r="13" spans="1:2" ht="51">
      <c r="A13" s="113" t="s">
        <v>36</v>
      </c>
      <c r="B13" s="85" t="s">
        <v>41</v>
      </c>
    </row>
    <row r="14" spans="1:2" ht="12.75">
      <c r="A14" s="115" t="s">
        <v>56</v>
      </c>
      <c r="B14" s="86" t="s">
        <v>57</v>
      </c>
    </row>
    <row r="15" ht="16.5">
      <c r="B15" s="116"/>
    </row>
  </sheetData>
  <sheetProtection/>
  <pageMargins left="0.75" right="0.75" top="1" bottom="1" header="0.5" footer="0.5"/>
  <pageSetup orientation="portrait" paperSize="9"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Hélène Thirot</cp:lastModifiedBy>
  <cp:lastPrinted>2012-04-05T13:12:06Z</cp:lastPrinted>
  <dcterms:created xsi:type="dcterms:W3CDTF">2004-01-29T18:35:10Z</dcterms:created>
  <dcterms:modified xsi:type="dcterms:W3CDTF">2022-02-24T13:14:19Z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file>