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Y:\Server\Documents\Contracts\2024\25-2025PA25-\02_Passation\02_DCE\"/>
    </mc:Choice>
  </mc:AlternateContent>
  <xr:revisionPtr revIDLastSave="0" documentId="8_{56538024-CBDE-4F54-8353-6910BCAAD5F6}"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G5" i="2"/>
  <c r="E5" i="2"/>
  <c r="E14" i="2" s="1"/>
  <c r="G4" i="2"/>
  <c r="E4" i="2"/>
  <c r="P5" i="1"/>
  <c r="R5" i="1" s="1"/>
  <c r="L5" i="1"/>
  <c r="J5" i="1"/>
  <c r="E15" i="2" l="1"/>
  <c r="E16" i="2" s="1"/>
  <c r="P8" i="1"/>
</calcChain>
</file>

<file path=xl/sharedStrings.xml><?xml version="1.0" encoding="utf-8"?>
<sst xmlns="http://schemas.openxmlformats.org/spreadsheetml/2006/main" count="83" uniqueCount="67">
  <si>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</si>
  <si>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</si>
  <si>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</si>
  <si>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</si>
  <si>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</si>
  <si>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</si>
  <si>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</si>
  <si>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</si>
  <si>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</si>
  <si>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</si>
  <si>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</si>
  <si>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</si>
  <si>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</si>
  <si>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</si>
  <si>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</si>
  <si>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</si>
  <si>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</si>
  <si>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</si>
  <si>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</si>
  <si>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</si>
  <si>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</si>
  <si>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</si>
  <si>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</si>
  <si>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</si>
  <si>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</si>
  <si>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</si>
  <si>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</si>
  <si>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</si>
  <si>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</si>
  <si>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</si>
  <si>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</si>
  <si>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</si>
  <si>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</si>
  <si>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</si>
  <si>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</si>
  <si>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</si>
  <si>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</si>
  <si>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</si>
  <si>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</si>
  <si>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</si>
  <si>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</si>
  <si>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</si>
  <si>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</si>
  <si>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</si>
  <si>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</si>
  <si>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</si>
  <si>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</si>
  <si>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</si>
  <si>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</si>
  <si>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</si>
  <si>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</si>
  <si>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</si>
  <si>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</si>
  <si>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</si>
  <si>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</si>
  <si>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</si>
  <si>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</si>
  <si>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</si>
  <si>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5 Menuiseries/Aluminium”</t>
  </si>
  <si>
    <t/>
  </si>
  <si>
    <t>QF</t>
  </si>
  <si>
    <t>Pose de fenêtres persiénnés alu. 1,01x1,03</t>
  </si>
  <si>
    <t>u</t>
  </si>
  <si>
    <t>Pose d'impostes persiénnés alu. 1,50x0,60</t>
  </si>
  <si>
    <t>(est compris dans le PU)</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</si>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</sst>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9"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b/>
      <i/>
      <sz val="8"/>
      <color rgb="FF808080"/>
      <name val="Verdana"/>
      <family val="2"/>
    </font>
    <font>
      <sz val="8"/>
      <color rgb="FF0000FF"/>
      <name val="Verdana"/>
      <family val="2"/>
    </font>
    <font>
      <b/>
      <sz val="8"/>
      <color rgb="FF0000FF"/>
      <name val="Verdana"/>
      <family val="2"/>
    </font>
    <font>
      <b/>
      <sz val="10"/>
      <color rgb="FF0000FF"/>
      <name val="Verdana"/>
      <family val="2"/>
    </font>
    <font>
      <b/>
      <i/>
      <sz val="8"/>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7" fillId="0" borderId="0" applyFont="0" applyFill="0" applyBorder="0" applyAlignment="0" applyProtection="0"/>
    <xf numFmtId="164" fontId="37" fillId="0" borderId="0" applyFont="0" applyFill="0" applyBorder="0" applyAlignment="0" applyProtection="0"/>
    <xf numFmtId="44" fontId="37" fillId="0" borderId="0" applyFont="0" applyFill="0" applyBorder="0" applyAlignment="0" applyProtection="0"/>
    <xf numFmtId="42" fontId="37" fillId="0" borderId="0" applyFont="0" applyFill="0" applyBorder="0" applyAlignment="0" applyProtection="0"/>
    <xf numFmtId="0" fontId="15" fillId="29" borderId="0" applyNumberFormat="0" applyBorder="0" applyAlignment="0" applyProtection="0"/>
    <xf numFmtId="0" fontId="37" fillId="30" borderId="3" applyNumberFormat="0" applyFont="0" applyAlignment="0" applyProtection="0"/>
    <xf numFmtId="9" fontId="37"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7"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5" fillId="35" borderId="28" xfId="0" applyFont="1" applyFill="1" applyBorder="1" applyAlignment="1" applyProtection="1">
      <alignment horizontal="center" vertical="center" wrapText="1"/>
      <protection locked="0"/>
    </xf>
    <xf numFmtId="217" fontId="35"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7" fillId="0" borderId="0" xfId="40" applyAlignment="1">
      <alignment vertical="top"/>
    </xf>
    <xf numFmtId="0" fontId="37" fillId="0" borderId="0" xfId="40" applyAlignment="1">
      <alignment vertical="top" wrapText="1"/>
    </xf>
    <xf numFmtId="0" fontId="7" fillId="0" borderId="0" xfId="30" applyAlignment="1" applyProtection="1">
      <alignment vertical="center" wrapText="1"/>
    </xf>
    <xf numFmtId="0" fontId="37"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1" fillId="0" borderId="0" xfId="0" applyNumberFormat="1" applyFont="1" applyAlignment="1" applyProtection="1">
      <alignment horizontal="right"/>
      <protection locked="0"/>
    </xf>
    <xf numFmtId="0" fontId="1" fillId="0" borderId="0" xfId="0" applyFont="1" applyAlignment="1" applyProtection="1">
      <alignment horizontal="center"/>
      <protection locked="0"/>
    </xf>
    <xf numFmtId="217" fontId="1" fillId="0" borderId="0" xfId="0" applyNumberFormat="1" applyFont="1" applyAlignment="1">
      <alignment horizontal="right"/>
    </xf>
    <xf numFmtId="0" fontId="6" fillId="0" borderId="0" xfId="0" applyFont="1"/>
    <xf numFmtId="0" fontId="32" fillId="0" borderId="0" xfId="0" applyFont="1" applyAlignment="1">
      <alignment horizontal="center"/>
    </xf>
    <xf numFmtId="0" fontId="32" fillId="0" borderId="0" xfId="0" quotePrefix="1" applyFont="1" applyAlignment="1">
      <alignment horizontal="left"/>
    </xf>
    <xf numFmtId="217" fontId="32" fillId="0" borderId="0" xfId="0" applyNumberFormat="1" applyFont="1" applyAlignment="1" applyProtection="1">
      <alignment horizontal="right"/>
      <protection locked="0"/>
    </xf>
    <xf numFmtId="216" fontId="32" fillId="0" borderId="0" xfId="0" applyNumberFormat="1" applyFont="1" applyAlignment="1" applyProtection="1">
      <alignment horizontal="left"/>
      <protection locked="0"/>
    </xf>
    <xf numFmtId="217" fontId="32" fillId="0" borderId="0" xfId="0" applyNumberFormat="1" applyFont="1" applyAlignment="1">
      <alignment horizontal="right"/>
    </xf>
    <xf numFmtId="216" fontId="32" fillId="0" borderId="0" xfId="0" applyNumberFormat="1" applyFont="1" applyAlignment="1" applyProtection="1">
      <alignment horizontal="center"/>
      <protection locked="0"/>
    </xf>
    <xf numFmtId="214" fontId="32" fillId="0" borderId="0" xfId="0" applyNumberFormat="1" applyFont="1" applyAlignment="1">
      <alignment horizontal="right" indent="1"/>
    </xf>
    <xf numFmtId="0" fontId="32" fillId="0" borderId="0" xfId="0" quotePrefix="1" applyFont="1" applyAlignment="1">
      <alignment horizontal="left" wrapText="1"/>
    </xf>
    <xf numFmtId="217" fontId="33" fillId="0" borderId="0" xfId="0" applyNumberFormat="1" applyFont="1" applyAlignment="1" applyProtection="1">
      <alignment horizontal="right" vertical="top"/>
      <protection locked="0"/>
    </xf>
    <xf numFmtId="217" fontId="34" fillId="0" borderId="0" xfId="0" applyNumberFormat="1" applyFont="1" applyAlignment="1" applyProtection="1">
      <alignment horizontal="right" vertical="top"/>
      <protection locked="0"/>
    </xf>
    <xf numFmtId="217" fontId="34"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6" fillId="0" borderId="0" xfId="0" applyNumberFormat="1" applyFont="1" applyAlignment="1" applyProtection="1">
      <alignment horizontal="right"/>
      <protection locked="0"/>
    </xf>
    <xf numFmtId="0" fontId="33" fillId="0" borderId="0" xfId="0" applyFont="1" applyAlignment="1" applyProtection="1">
      <alignment horizontal="right" vertical="top" indent="1"/>
      <protection locked="0"/>
    </xf>
    <xf numFmtId="0" fontId="34" fillId="0" borderId="0" xfId="0" applyFont="1" applyAlignment="1" applyProtection="1">
      <alignment horizontal="right" vertical="top" indent="1"/>
      <protection locked="0"/>
    </xf>
    <xf numFmtId="0" fontId="34"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6" fillId="0" borderId="0" xfId="0" quotePrefix="1" applyFont="1" applyAlignment="1">
      <alignment horizontal="center"/>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0" fontId="3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2"/>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3.28515625" style="15" customWidth="1"/>
    <col min="8" max="9" width="4.7109375" style="24" hidden="1" customWidth="1"/>
    <col min="10" max="10" width="7.7109375" style="15" hidden="1" customWidth="1"/>
    <col min="11" max="11" width="12.7109375" style="69" customWidth="1"/>
    <col min="12" max="12" width="31.42578125" style="45" hidden="1" customWidth="1"/>
    <col min="13" max="13" width="19.7109375" style="66" hidden="1" customWidth="1"/>
    <col min="14" max="14" width="33.28515625" style="74" hidden="1" customWidth="1"/>
    <col min="15" max="15" width="24.85546875" style="74" hidden="1" customWidth="1"/>
    <col min="16" max="16" width="16.7109375" style="73"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89"/>
      <c r="L1" s="94"/>
      <c r="M1" s="64"/>
      <c r="N1" s="67"/>
      <c r="O1" s="67"/>
      <c r="P1" s="70"/>
      <c r="Q1" s="60"/>
      <c r="R1" s="28"/>
    </row>
    <row r="2" spans="1:20" s="16" customFormat="1" hidden="1" x14ac:dyDescent="0.15">
      <c r="A2" s="18"/>
      <c r="B2" s="17"/>
      <c r="C2" s="17"/>
      <c r="D2" s="42"/>
      <c r="E2" s="18"/>
      <c r="F2" s="18"/>
      <c r="G2" s="18"/>
      <c r="H2" s="21"/>
      <c r="I2" s="21"/>
      <c r="J2" s="18"/>
      <c r="K2" s="90"/>
      <c r="L2" s="95"/>
      <c r="M2" s="65"/>
      <c r="N2" s="68"/>
      <c r="O2" s="68"/>
      <c r="P2" s="71"/>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91" t="s">
        <v>45</v>
      </c>
      <c r="L4" s="96" t="s">
        <v>15</v>
      </c>
      <c r="M4" s="104" t="s">
        <v>52</v>
      </c>
      <c r="N4" s="102" t="s">
        <v>54</v>
      </c>
      <c r="O4" s="102" t="s">
        <v>53</v>
      </c>
      <c r="P4" s="72" t="s">
        <v>16</v>
      </c>
      <c r="Q4" s="62" t="s">
        <v>17</v>
      </c>
      <c r="R4" s="30" t="s">
        <v>22</v>
      </c>
      <c r="S4" s="54" t="s">
        <v>44</v>
      </c>
      <c r="T4" s="105" t="s">
        <v>55</v>
      </c>
    </row>
    <row r="5" spans="1:20" x14ac:dyDescent="0.15">
      <c r="A5" s="15">
        <v>1</v>
      </c>
      <c r="B5" s="75" t="s">
        <v>59</v>
      </c>
      <c r="C5" s="75" t="s">
        <v>59</v>
      </c>
      <c r="D5" s="76" t="s">
        <v>61</v>
      </c>
      <c r="E5" s="15" t="s">
        <v>60</v>
      </c>
      <c r="F5" s="15" t="s">
        <v>62</v>
      </c>
      <c r="G5" s="15">
        <v>32</v>
      </c>
      <c r="J5" s="15">
        <f>G5-I5+H5</f>
        <v>32</v>
      </c>
      <c r="K5" s="92"/>
      <c r="L5" s="97" t="e">
        <f ca="1">EUROToLetters(K5)</f>
        <v>#NAME?</v>
      </c>
      <c r="P5" s="73">
        <f>ROUND(G5*ROUND(K5,2),2)</f>
        <v>0</v>
      </c>
      <c r="Q5" s="63">
        <v>0</v>
      </c>
      <c r="R5" s="31">
        <f>ROUND(Q5*ROUND(P5,2),2)</f>
        <v>0</v>
      </c>
      <c r="S5" s="106"/>
    </row>
    <row r="6" spans="1:20" s="80" customFormat="1" ht="12.75" x14ac:dyDescent="0.2">
      <c r="A6" s="81"/>
      <c r="B6" s="82" t="s">
        <v>59</v>
      </c>
      <c r="C6" s="82" t="s">
        <v>59</v>
      </c>
      <c r="D6" s="88" t="s">
        <v>63</v>
      </c>
      <c r="E6" s="81" t="s">
        <v>60</v>
      </c>
      <c r="F6" s="81"/>
      <c r="G6" s="81"/>
      <c r="H6" s="81"/>
      <c r="I6" s="81"/>
      <c r="J6" s="81"/>
      <c r="K6" s="93"/>
      <c r="L6" s="98" t="s">
        <v>64</v>
      </c>
      <c r="M6" s="84"/>
      <c r="N6" s="83"/>
      <c r="O6" s="83"/>
      <c r="P6" s="85"/>
      <c r="Q6" s="86"/>
      <c r="R6" s="87"/>
      <c r="S6" s="107"/>
      <c r="T6" s="81"/>
    </row>
    <row r="7" spans="1:20" x14ac:dyDescent="0.15">
      <c r="K7" s="92"/>
      <c r="L7" s="97"/>
      <c r="S7" s="106"/>
    </row>
    <row r="8" spans="1:20" ht="15" customHeight="1" x14ac:dyDescent="0.15">
      <c r="A8" s="2" t="s">
        <v>65</v>
      </c>
      <c r="B8" s="1"/>
      <c r="C8" s="1"/>
      <c r="D8" s="147"/>
      <c r="E8" s="1"/>
      <c r="F8" s="1"/>
      <c r="G8" s="1"/>
      <c r="H8" s="148"/>
      <c r="I8" s="148"/>
      <c r="J8" s="1"/>
      <c r="K8" s="149"/>
      <c r="L8" s="2"/>
      <c r="M8" s="101"/>
      <c r="N8" s="102"/>
      <c r="O8" s="102"/>
      <c r="P8" s="72">
        <f>P5</f>
        <v>0</v>
      </c>
      <c r="Q8" s="103"/>
      <c r="R8" s="30"/>
      <c r="S8" s="100"/>
      <c r="T8" s="99"/>
    </row>
    <row r="9" spans="1:20" x14ac:dyDescent="0.15">
      <c r="A9" s="150" t="s">
        <v>66</v>
      </c>
      <c r="B9" s="150"/>
      <c r="C9" s="150"/>
      <c r="D9" s="150"/>
      <c r="E9" s="150"/>
      <c r="F9" s="150"/>
      <c r="G9" s="150"/>
      <c r="H9" s="151"/>
      <c r="I9" s="151"/>
      <c r="J9" s="150"/>
      <c r="K9" s="152"/>
      <c r="L9" s="151"/>
      <c r="M9" s="153"/>
      <c r="N9" s="152"/>
      <c r="O9" s="152"/>
      <c r="P9" s="154"/>
      <c r="Q9" s="155"/>
      <c r="R9" s="156"/>
      <c r="S9" s="150"/>
      <c r="T9" s="150"/>
    </row>
    <row r="10" spans="1:20" x14ac:dyDescent="0.15">
      <c r="A10" s="150"/>
      <c r="B10" s="150"/>
      <c r="C10" s="150"/>
      <c r="D10" s="150"/>
      <c r="E10" s="150"/>
      <c r="F10" s="150"/>
      <c r="G10" s="150"/>
      <c r="H10" s="151"/>
      <c r="I10" s="151"/>
      <c r="J10" s="150"/>
      <c r="K10" s="152"/>
      <c r="L10" s="151"/>
      <c r="M10" s="153"/>
      <c r="N10" s="152"/>
      <c r="O10" s="152"/>
      <c r="P10" s="154"/>
      <c r="Q10" s="155"/>
      <c r="R10" s="156"/>
      <c r="S10" s="150"/>
      <c r="T10" s="150"/>
    </row>
    <row r="11" spans="1:20" x14ac:dyDescent="0.15">
      <c r="A11" s="150"/>
      <c r="B11" s="150"/>
      <c r="C11" s="150"/>
      <c r="D11" s="150"/>
      <c r="E11" s="150"/>
      <c r="F11" s="150"/>
      <c r="G11" s="150"/>
      <c r="H11" s="151"/>
      <c r="I11" s="151"/>
      <c r="J11" s="150"/>
      <c r="K11" s="152"/>
      <c r="L11" s="151"/>
      <c r="M11" s="153"/>
      <c r="N11" s="152"/>
      <c r="O11" s="152"/>
      <c r="P11" s="154"/>
      <c r="Q11" s="155"/>
      <c r="R11" s="156"/>
      <c r="S11" s="150"/>
      <c r="T11" s="150"/>
    </row>
    <row r="12" spans="1:20" x14ac:dyDescent="0.15">
      <c r="A12" s="150"/>
      <c r="B12" s="150"/>
      <c r="C12" s="150"/>
      <c r="D12" s="150"/>
      <c r="E12" s="150"/>
      <c r="F12" s="150"/>
      <c r="G12" s="150"/>
      <c r="H12" s="151"/>
      <c r="I12" s="151"/>
      <c r="J12" s="150"/>
      <c r="K12" s="152"/>
      <c r="L12" s="151"/>
      <c r="M12" s="153"/>
      <c r="N12" s="152"/>
      <c r="O12" s="152"/>
      <c r="P12" s="154"/>
      <c r="Q12" s="155"/>
      <c r="R12" s="156"/>
      <c r="S12" s="150"/>
      <c r="T12" s="150"/>
    </row>
  </sheetData>
  <sheetProtection sheet="1" formatCells="0" formatColumns="0" formatRows="0"/>
  <mergeCells count="3">
    <mergeCell ref="A3:T3"/>
    <mergeCell ref="A8:L8"/>
    <mergeCell ref="A9:T12"/>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5 Menuiseries/Aluminium”</oddHeader>
    <oddFooter>&amp;CRéférence DCE : 2024PA25&amp;R&amp;P/&amp;N</oddFooter>
    <firstFooter>&amp;CRéférence DCE : 2024PA25&amp;R&amp;P/&amp;N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4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08"/>
      <c r="B1" s="109"/>
      <c r="C1" s="73"/>
      <c r="D1" s="110"/>
      <c r="E1" s="110"/>
      <c r="F1" s="109"/>
      <c r="G1" s="111"/>
    </row>
    <row r="2" spans="1:7" s="32" customFormat="1" hidden="1" x14ac:dyDescent="0.15">
      <c r="A2" s="108"/>
      <c r="B2" s="112"/>
      <c r="C2" s="79"/>
      <c r="D2" s="113"/>
      <c r="E2" s="114"/>
      <c r="F2" s="112"/>
      <c r="G2" s="115"/>
    </row>
    <row r="3" spans="1:7" s="35" customFormat="1" x14ac:dyDescent="0.15">
      <c r="A3" s="116" t="s">
        <v>12</v>
      </c>
      <c r="B3" s="117" t="s">
        <v>13</v>
      </c>
      <c r="C3" s="142" t="s">
        <v>14</v>
      </c>
      <c r="D3" s="119" t="s">
        <v>15</v>
      </c>
      <c r="E3" s="118" t="s">
        <v>16</v>
      </c>
      <c r="F3" s="120" t="s">
        <v>17</v>
      </c>
      <c r="G3" s="121" t="s">
        <v>22</v>
      </c>
    </row>
    <row r="4" spans="1:7" ht="30" customHeight="1" x14ac:dyDescent="0.15">
      <c r="A4" s="122"/>
      <c r="B4" s="123"/>
      <c r="C4" s="143"/>
      <c r="D4" s="124"/>
      <c r="E4" s="125">
        <f>ROUND(B4*C4,2)</f>
        <v>0</v>
      </c>
      <c r="F4" s="126"/>
      <c r="G4" s="127">
        <f t="shared" ref="G4:G13" si="0">E4*F4</f>
        <v>0</v>
      </c>
    </row>
    <row r="5" spans="1:7" ht="30" customHeight="1" x14ac:dyDescent="0.15">
      <c r="A5" s="122"/>
      <c r="B5" s="123"/>
      <c r="C5" s="143"/>
      <c r="D5" s="124"/>
      <c r="E5" s="125">
        <f>ROUND(B5*C5,2)</f>
        <v>0</v>
      </c>
      <c r="F5" s="126"/>
      <c r="G5" s="127">
        <f t="shared" si="0"/>
        <v>0</v>
      </c>
    </row>
    <row r="6" spans="1:7" ht="30" customHeight="1" x14ac:dyDescent="0.15">
      <c r="A6" s="122"/>
      <c r="B6" s="123"/>
      <c r="C6" s="143"/>
      <c r="D6" s="124"/>
      <c r="E6" s="125">
        <f t="shared" ref="E6:E12" si="1">ROUND(B6*C6,2)</f>
        <v>0</v>
      </c>
      <c r="F6" s="126"/>
      <c r="G6" s="127">
        <f t="shared" si="0"/>
        <v>0</v>
      </c>
    </row>
    <row r="7" spans="1:7" ht="30" customHeight="1" x14ac:dyDescent="0.15">
      <c r="A7" s="122"/>
      <c r="B7" s="123"/>
      <c r="C7" s="143"/>
      <c r="D7" s="124"/>
      <c r="E7" s="125">
        <f t="shared" si="1"/>
        <v>0</v>
      </c>
      <c r="F7" s="126"/>
      <c r="G7" s="127">
        <f t="shared" si="0"/>
        <v>0</v>
      </c>
    </row>
    <row r="8" spans="1:7" ht="30" customHeight="1" x14ac:dyDescent="0.15">
      <c r="A8" s="122"/>
      <c r="B8" s="123"/>
      <c r="C8" s="143"/>
      <c r="D8" s="124"/>
      <c r="E8" s="125">
        <f t="shared" si="1"/>
        <v>0</v>
      </c>
      <c r="F8" s="126"/>
      <c r="G8" s="127">
        <f t="shared" si="0"/>
        <v>0</v>
      </c>
    </row>
    <row r="9" spans="1:7" ht="30" customHeight="1" x14ac:dyDescent="0.15">
      <c r="A9" s="122"/>
      <c r="B9" s="123"/>
      <c r="C9" s="143"/>
      <c r="D9" s="124"/>
      <c r="E9" s="125">
        <f t="shared" si="1"/>
        <v>0</v>
      </c>
      <c r="F9" s="126"/>
      <c r="G9" s="127">
        <f t="shared" si="0"/>
        <v>0</v>
      </c>
    </row>
    <row r="10" spans="1:7" ht="30" customHeight="1" x14ac:dyDescent="0.15">
      <c r="A10" s="122"/>
      <c r="B10" s="123"/>
      <c r="C10" s="143"/>
      <c r="D10" s="124"/>
      <c r="E10" s="125">
        <f t="shared" si="1"/>
        <v>0</v>
      </c>
      <c r="F10" s="126"/>
      <c r="G10" s="127">
        <f t="shared" si="0"/>
        <v>0</v>
      </c>
    </row>
    <row r="11" spans="1:7" ht="30" customHeight="1" x14ac:dyDescent="0.15">
      <c r="A11" s="122"/>
      <c r="B11" s="123"/>
      <c r="C11" s="143"/>
      <c r="D11" s="124"/>
      <c r="E11" s="125">
        <f t="shared" si="1"/>
        <v>0</v>
      </c>
      <c r="F11" s="126"/>
      <c r="G11" s="127">
        <f t="shared" si="0"/>
        <v>0</v>
      </c>
    </row>
    <row r="12" spans="1:7" ht="30" customHeight="1" x14ac:dyDescent="0.15">
      <c r="A12" s="122"/>
      <c r="B12" s="123"/>
      <c r="C12" s="143"/>
      <c r="D12" s="124"/>
      <c r="E12" s="125">
        <f t="shared" si="1"/>
        <v>0</v>
      </c>
      <c r="F12" s="126"/>
      <c r="G12" s="127">
        <f t="shared" si="0"/>
        <v>0</v>
      </c>
    </row>
    <row r="13" spans="1:7" ht="30" customHeight="1" x14ac:dyDescent="0.15">
      <c r="A13" s="128"/>
      <c r="B13" s="129"/>
      <c r="C13" s="144"/>
      <c r="D13" s="130"/>
      <c r="E13" s="131">
        <f>ROUND(B13*C13,2)</f>
        <v>0</v>
      </c>
      <c r="F13" s="132"/>
      <c r="G13" s="133">
        <f t="shared" si="0"/>
        <v>0</v>
      </c>
    </row>
    <row r="14" spans="1:7" ht="30" customHeight="1" x14ac:dyDescent="0.15">
      <c r="A14" s="134"/>
      <c r="B14" s="135"/>
      <c r="C14" s="145"/>
      <c r="D14" s="136" t="s">
        <v>18</v>
      </c>
      <c r="E14" s="137">
        <f>SUM(E4:E13)</f>
        <v>0</v>
      </c>
      <c r="F14" s="138"/>
      <c r="G14" s="111"/>
    </row>
    <row r="15" spans="1:7" ht="30" customHeight="1" x14ac:dyDescent="0.15">
      <c r="A15" s="139"/>
      <c r="B15" s="78"/>
      <c r="C15" s="77"/>
      <c r="D15" s="140" t="s">
        <v>19</v>
      </c>
      <c r="E15" s="113">
        <f>ROUND(SUM(G4:G13),2)</f>
        <v>0</v>
      </c>
      <c r="F15" s="141"/>
      <c r="G15" s="111"/>
    </row>
    <row r="16" spans="1:7" ht="30" customHeight="1" x14ac:dyDescent="0.15">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5 Menuiseries/Aluminium”</oddHeader>
    <oddFooter>&amp;CRéférence DCE : 2024PA25&amp;R&amp;P/&amp;N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2024-07-10T12:49:50Z</dcterms:modified>
  <cp:category/>
  <cp:contentStatus/>
</cp:coreProperties>
</file>